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8850" activeTab="2"/>
  </bookViews>
  <sheets>
    <sheet name="1 этап" sheetId="1" r:id="rId1"/>
    <sheet name="2 этап" sheetId="2" r:id="rId2"/>
    <sheet name="итог абс." sheetId="3" r:id="rId3"/>
    <sheet name="итог 2 гр" sheetId="4" r:id="rId4"/>
    <sheet name="итог 3 гр" sheetId="5" r:id="rId5"/>
    <sheet name="итог команды" sheetId="6" r:id="rId6"/>
    <sheet name="ССУ" sheetId="7" r:id="rId7"/>
  </sheets>
  <definedNames>
    <definedName name="_xlnm.Print_Area" localSheetId="0">'1 этап'!$A$1:$AF$26</definedName>
    <definedName name="_xlnm.Print_Area" localSheetId="1">'2 этап'!$A$1:$AC$26</definedName>
    <definedName name="_xlnm.Print_Area" localSheetId="3">'итог 2 гр'!$A$1:$H$16</definedName>
    <definedName name="_xlnm.Print_Area" localSheetId="4">'итог 3 гр'!$A$1:$H$21</definedName>
    <definedName name="_xlnm.Print_Area" localSheetId="2">'итог абс.'!$A$1:$J$26</definedName>
    <definedName name="_xlnm.Print_Area" localSheetId="6">'ССУ'!$A$1:$D$26</definedName>
  </definedNames>
  <calcPr fullCalcOnLoad="1"/>
</workbook>
</file>

<file path=xl/sharedStrings.xml><?xml version="1.0" encoding="utf-8"?>
<sst xmlns="http://schemas.openxmlformats.org/spreadsheetml/2006/main" count="502" uniqueCount="150">
  <si>
    <t>Группа</t>
  </si>
  <si>
    <t>штраф</t>
  </si>
  <si>
    <t>Сум. Время</t>
  </si>
  <si>
    <t>Сум. Штраф</t>
  </si>
  <si>
    <t>Итого</t>
  </si>
  <si>
    <t>212 - Сухецький Богдан - Карпинський Василь - Toyota Land Cruiser Prado</t>
  </si>
  <si>
    <t>III</t>
  </si>
  <si>
    <t>211 - Новицький Богдан - Совгір Сергій - Toyota Land Cruiser Prado</t>
  </si>
  <si>
    <t>II</t>
  </si>
  <si>
    <t>205 - Ковальов Андрій - Калиницька Ірина - Mitsubishi Pajero</t>
  </si>
  <si>
    <t>203 - Попов Олександр - Пташник Олександр - УАЗ - 31519</t>
  </si>
  <si>
    <t>208 - Макаренко Володимир - Євтєхов Віталій - Mitsubishi Pajero</t>
  </si>
  <si>
    <t>209 - Нероденко Володимир - Сєрік Ілля - ГАЗ - 69</t>
  </si>
  <si>
    <t>204 - Кіндяков Андрій - Кіндякова Ганна - Toyota Land Cruiser 80</t>
  </si>
  <si>
    <t>210 - Заставний Юрій - Об'єдков Сергій - Toyota Land Cruiser 80</t>
  </si>
  <si>
    <t>217 - Калиновський Ігор - Шолупенко Григорій - УАЗ - 469</t>
  </si>
  <si>
    <t>214 - Пономаренко Вячеслав - Туровський Костянтин - УАЗ-469</t>
  </si>
  <si>
    <t>215 - Воротніков Валентин - Ковальов Юрій - Nissan Terrano</t>
  </si>
  <si>
    <t>221 - Осадчий Сергій - Щербатюк Володимир - Мercedes Gelendwagen</t>
  </si>
  <si>
    <t>н/п</t>
  </si>
  <si>
    <t>227 - Дерій Віктор - Костюнік Андрій - УАЗ-469</t>
  </si>
  <si>
    <t>206 - Кондратієв Юрій - Солопов Андрій - Toyota Land Cruiser 80</t>
  </si>
  <si>
    <t>219 - Бескоровайний Геннадій - Харченко Вячеслав - УАЗ-469</t>
  </si>
  <si>
    <t>КП1</t>
  </si>
  <si>
    <t>Старт</t>
  </si>
  <si>
    <t>КВ0</t>
  </si>
  <si>
    <t>КП2</t>
  </si>
  <si>
    <t>КП3</t>
  </si>
  <si>
    <t>ФИНИШ КВ-СТОП</t>
  </si>
  <si>
    <t>КВ1</t>
  </si>
  <si>
    <t>СТАРТ</t>
  </si>
  <si>
    <t>Пенализация</t>
  </si>
  <si>
    <t>Время 1 круга</t>
  </si>
  <si>
    <t>Время 2 круга</t>
  </si>
  <si>
    <t>Поз.</t>
  </si>
  <si>
    <t>КП4</t>
  </si>
  <si>
    <t>КП5</t>
  </si>
  <si>
    <t>КП6</t>
  </si>
  <si>
    <t>КП7</t>
  </si>
  <si>
    <t>КП8</t>
  </si>
  <si>
    <t>КП9</t>
  </si>
  <si>
    <t>КП10</t>
  </si>
  <si>
    <t>КП11</t>
  </si>
  <si>
    <t>КП12</t>
  </si>
  <si>
    <t>ФИНИШ</t>
  </si>
  <si>
    <t>Головний Секретар ______________ (Роденко Олександр)</t>
  </si>
  <si>
    <t>Директор змагання __________________ (Любимов Сергій)</t>
  </si>
  <si>
    <t>Ліцензія №</t>
  </si>
  <si>
    <t xml:space="preserve">Ліцензія № </t>
  </si>
  <si>
    <t>Снят</t>
  </si>
  <si>
    <t>Ліцензія № 02.04.022.07</t>
  </si>
  <si>
    <t>Ліцензія № 01.01.001.07</t>
  </si>
  <si>
    <t>Итог по 2-м дням</t>
  </si>
  <si>
    <t>Итог 1-го дня</t>
  </si>
  <si>
    <t>Итог 2-го дня</t>
  </si>
  <si>
    <t>Ст. № - Первый водитель - Второй водитель - Автомобиль</t>
  </si>
  <si>
    <t>Результати змагання</t>
  </si>
  <si>
    <t>Командний залік</t>
  </si>
  <si>
    <t>№ п/п</t>
  </si>
  <si>
    <t>Команда</t>
  </si>
  <si>
    <t>Учасник</t>
  </si>
  <si>
    <t>Водії команди</t>
  </si>
  <si>
    <t>Місце</t>
  </si>
  <si>
    <t>Очки</t>
  </si>
  <si>
    <t>Очок команди всього</t>
  </si>
  <si>
    <t>Назва, згідно ліцензії</t>
  </si>
  <si>
    <t>Місто</t>
  </si>
  <si>
    <t>Прізвище, ім’я</t>
  </si>
  <si>
    <t>Ст №</t>
  </si>
  <si>
    <t>Клас/ залікова група/ формула/ дивізіон</t>
  </si>
  <si>
    <t xml:space="preserve"> Номер ліцензії</t>
  </si>
  <si>
    <t>„4х4 Рейсінг Тім Одеса”
НК.54.002.07</t>
  </si>
  <si>
    <t>Одеса</t>
  </si>
  <si>
    <t>Кіндяков Андрій
НІ.04.014.07</t>
  </si>
  <si>
    <t>Харків</t>
  </si>
  <si>
    <t>Кіндяков Андрій</t>
  </si>
  <si>
    <t>ІІІ</t>
  </si>
  <si>
    <t>Кіндякова Ганна</t>
  </si>
  <si>
    <t>Кондратієв Юрій</t>
  </si>
  <si>
    <t>Солопов Андрій</t>
  </si>
  <si>
    <t>Макаренко Володимир</t>
  </si>
  <si>
    <t>ІІ</t>
  </si>
  <si>
    <t>Євтєхов Віталій</t>
  </si>
  <si>
    <t>"4x4 Екстрім Моторспорт" НК.04.014.07</t>
  </si>
  <si>
    <t>Київ</t>
  </si>
  <si>
    <t>Сухецький Богдан НІ.04.001.07</t>
  </si>
  <si>
    <t>Заставний Юрій</t>
  </si>
  <si>
    <t>Об'єдков Сергій</t>
  </si>
  <si>
    <t>Новицький Богдан</t>
  </si>
  <si>
    <t>Совгір Сергій</t>
  </si>
  <si>
    <t>Сухецький Богдан</t>
  </si>
  <si>
    <t>Карпинський Василь</t>
  </si>
  <si>
    <t>„Альянс 4х4”
НК.04.011.07</t>
  </si>
  <si>
    <t>Дніпропетровськ</t>
  </si>
  <si>
    <t>Калиницька Ірина
НІ.04.017.07</t>
  </si>
  <si>
    <t>Ковальов Андрій</t>
  </si>
  <si>
    <t>Калиницька Ірина</t>
  </si>
  <si>
    <t>Воротніков Валентин</t>
  </si>
  <si>
    <t>Ковальов Юрій</t>
  </si>
  <si>
    <t>"Zaliv Racing Team 4x4" НК.04.003.07</t>
  </si>
  <si>
    <t>Керч</t>
  </si>
  <si>
    <t>Пономаренко Вячеслав  НІ.04.004.07</t>
  </si>
  <si>
    <t>Гвардійське</t>
  </si>
  <si>
    <t>Пономаренко Вячеслав</t>
  </si>
  <si>
    <t>Калиновський Ігор</t>
  </si>
  <si>
    <t>Шолупенко Григорій</t>
  </si>
  <si>
    <t>Бескоровайний Геннадій</t>
  </si>
  <si>
    <t>Харченко Вячеслав</t>
  </si>
  <si>
    <t>Головний Секретар ___________ (Роденко Олександр)</t>
  </si>
  <si>
    <t>Директор змагання ___________ (Любимов Сергій)</t>
  </si>
  <si>
    <t>02.04.022.07</t>
  </si>
  <si>
    <t>Очки в абсолютному заліку</t>
  </si>
  <si>
    <t>Місце у заліковій групі</t>
  </si>
  <si>
    <t>Туровський Костянтин</t>
  </si>
  <si>
    <t>Очки у заліковій групі</t>
  </si>
  <si>
    <t>Місце в абсолютному заліку</t>
  </si>
  <si>
    <t>Ст. № - Перший водій - Другий водій - Автомобиль</t>
  </si>
  <si>
    <t>Група</t>
  </si>
  <si>
    <t>Ітог 1-го дня</t>
  </si>
  <si>
    <t>Ітог 2-го дня</t>
  </si>
  <si>
    <t>Фінальний результат</t>
  </si>
  <si>
    <t>8/5</t>
  </si>
  <si>
    <t>12/7</t>
  </si>
  <si>
    <t>3/2</t>
  </si>
  <si>
    <t>10/6</t>
  </si>
  <si>
    <t>2/1</t>
  </si>
  <si>
    <t>1/1</t>
  </si>
  <si>
    <t>5/3</t>
  </si>
  <si>
    <t>11/5</t>
  </si>
  <si>
    <t>9/4</t>
  </si>
  <si>
    <t>7/4</t>
  </si>
  <si>
    <t>13/8</t>
  </si>
  <si>
    <t>0,75/3</t>
  </si>
  <si>
    <t>0/1,5</t>
  </si>
  <si>
    <t>4,5/6</t>
  </si>
  <si>
    <t>0/2,25</t>
  </si>
  <si>
    <t>6/7,5</t>
  </si>
  <si>
    <t>7,5/7,5</t>
  </si>
  <si>
    <t>3/4,5</t>
  </si>
  <si>
    <t>0/3</t>
  </si>
  <si>
    <t>0/3,75</t>
  </si>
  <si>
    <t>1,5/3,75</t>
  </si>
  <si>
    <t>0/0,75</t>
  </si>
  <si>
    <t>14,25
2 місце</t>
  </si>
  <si>
    <t>28,5
1 місце</t>
  </si>
  <si>
    <t>10,5
3 місце</t>
  </si>
  <si>
    <t>9
4 місце</t>
  </si>
  <si>
    <t>Кеченська  обл                                         13.11.2006                                       Час публікації 09:00</t>
  </si>
  <si>
    <t>Результат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</si>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</sst>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9" fillId="2" borderId="2" xfId="18" applyFont="1" applyFill="1" applyBorder="1" applyAlignment="1">
      <alignment horizontal="center" vertical="center" wrapText="1"/>
      <protection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2" fillId="0" borderId="0" xfId="18" applyFont="1">
      <alignment/>
      <protection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wrapText="1"/>
    </xf>
    <xf numFmtId="49" fontId="11" fillId="0" borderId="3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/>
      <protection/>
    </xf>
    <xf numFmtId="49" fontId="12" fillId="0" borderId="6" xfId="18" applyNumberFormat="1" applyFont="1" applyBorder="1" applyAlignment="1">
      <alignment horizontal="center" vertical="center"/>
      <protection/>
    </xf>
    <xf numFmtId="49" fontId="12" fillId="0" borderId="4" xfId="18" applyNumberFormat="1" applyFont="1" applyBorder="1" applyAlignment="1">
      <alignment horizontal="center" vertical="center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3" fillId="0" borderId="3" xfId="18" applyNumberFormat="1" applyFont="1" applyBorder="1" applyAlignment="1">
      <alignment horizontal="center" vertical="center" wrapText="1"/>
      <protection/>
    </xf>
    <xf numFmtId="49" fontId="13" fillId="0" borderId="4" xfId="18" applyNumberFormat="1" applyFont="1" applyBorder="1" applyAlignment="1">
      <alignment horizontal="center" vertical="center" wrapText="1"/>
      <protection/>
    </xf>
    <xf numFmtId="49" fontId="9" fillId="0" borderId="3" xfId="18" applyNumberFormat="1" applyFont="1" applyBorder="1" applyAlignment="1">
      <alignment horizontal="center" vertical="center" wrapText="1"/>
      <protection/>
    </xf>
    <xf numFmtId="49" fontId="9" fillId="0" borderId="4" xfId="18" applyNumberFormat="1" applyFont="1" applyBorder="1" applyAlignment="1">
      <alignment horizontal="center" vertical="center" wrapText="1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3" xfId="18" applyFont="1" applyBorder="1" applyAlignment="1">
      <alignment horizontal="center" vertical="center" wrapText="1"/>
      <protection/>
    </xf>
    <xf numFmtId="0" fontId="9" fillId="0" borderId="5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49" fontId="11" fillId="0" borderId="8" xfId="18" applyNumberFormat="1" applyFont="1" applyBorder="1" applyAlignment="1">
      <alignment horizontal="center" vertical="center" wrapText="1"/>
      <protection/>
    </xf>
    <xf numFmtId="49" fontId="11" fillId="0" borderId="4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49" fontId="12" fillId="0" borderId="4" xfId="18" applyNumberFormat="1" applyFont="1" applyBorder="1" applyAlignment="1">
      <alignment horizontal="center" vertical="center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0" fontId="9" fillId="2" borderId="2" xfId="18" applyFont="1" applyFill="1" applyBorder="1" applyAlignment="1">
      <alignment horizontal="center" vertical="center" wrapText="1"/>
      <protection/>
    </xf>
    <xf numFmtId="0" fontId="7" fillId="0" borderId="0" xfId="18" applyFont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10" fillId="2" borderId="2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результат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342900</xdr:colOff>
      <xdr:row>0</xdr:row>
      <xdr:rowOff>114300</xdr:rowOff>
    </xdr:from>
    <xdr:to>
      <xdr:col>28</xdr:col>
      <xdr:colOff>247650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20825" y="114300"/>
          <a:ext cx="7848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1819275</xdr:colOff>
      <xdr:row>0</xdr:row>
      <xdr:rowOff>95250</xdr:rowOff>
    </xdr:from>
    <xdr:to>
      <xdr:col>9</xdr:col>
      <xdr:colOff>571500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95250"/>
          <a:ext cx="7858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1819275</xdr:colOff>
      <xdr:row>3</xdr:row>
      <xdr:rowOff>104775</xdr:rowOff>
    </xdr:from>
    <xdr:to>
      <xdr:col>11</xdr:col>
      <xdr:colOff>57150</xdr:colOff>
      <xdr:row>6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00275" y="781050"/>
          <a:ext cx="8505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Неофіційна часткова класифікація першого етапу змагання "Баха Боспор Залив" (стор.1)
22:20 11.05.2007</a:t>
          </a:r>
        </a:p>
      </xdr:txBody>
    </xdr:sp>
    <xdr:clientData/>
  </xdr:twoCellAnchor>
  <xdr:twoCellAnchor>
    <xdr:from>
      <xdr:col>16</xdr:col>
      <xdr:colOff>523875</xdr:colOff>
      <xdr:row>4</xdr:row>
      <xdr:rowOff>9525</xdr:rowOff>
    </xdr:from>
    <xdr:to>
      <xdr:col>28</xdr:col>
      <xdr:colOff>485775</xdr:colOff>
      <xdr:row>6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01800" y="847725"/>
          <a:ext cx="7905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Неофіційна часткова класифікація першого етапу змагання "Баха Боспор Залив" (стор 2.)
22:20 11.05.2007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1</xdr:row>
      <xdr:rowOff>28575</xdr:rowOff>
    </xdr:from>
    <xdr:to>
      <xdr:col>8</xdr:col>
      <xdr:colOff>409575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7858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5</xdr:row>
      <xdr:rowOff>152400</xdr:rowOff>
    </xdr:from>
    <xdr:to>
      <xdr:col>11</xdr:col>
      <xdr:colOff>95250</xdr:colOff>
      <xdr:row>6</xdr:row>
      <xdr:rowOff>457200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0" y="962025"/>
          <a:ext cx="10620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Неофіційна часткова класифікація другого етапу змагання "Баха Боспор Залив" (стор.1)
21:30 12.05.2007</a:t>
          </a:r>
        </a:p>
      </xdr:txBody>
    </xdr:sp>
    <xdr:clientData/>
  </xdr:twoCellAnchor>
  <xdr:twoCellAnchor editAs="oneCell">
    <xdr:from>
      <xdr:col>14</xdr:col>
      <xdr:colOff>571500</xdr:colOff>
      <xdr:row>0</xdr:row>
      <xdr:rowOff>142875</xdr:rowOff>
    </xdr:from>
    <xdr:to>
      <xdr:col>26</xdr:col>
      <xdr:colOff>257175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142875"/>
          <a:ext cx="7848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76200</xdr:rowOff>
    </xdr:from>
    <xdr:to>
      <xdr:col>28</xdr:col>
      <xdr:colOff>438150</xdr:colOff>
      <xdr:row>6</xdr:row>
      <xdr:rowOff>381000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791950" y="885825"/>
          <a:ext cx="11210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Неофіційна часткова класифікація другого етапу змагання "Баха Боспор Залив" (стор.2)
21:30 12.05.2007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0</xdr:row>
      <xdr:rowOff>38100</xdr:rowOff>
    </xdr:from>
    <xdr:to>
      <xdr:col>7</xdr:col>
      <xdr:colOff>152400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8100"/>
          <a:ext cx="7886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123825</xdr:rowOff>
    </xdr:from>
    <xdr:to>
      <xdr:col>9</xdr:col>
      <xdr:colOff>657225</xdr:colOff>
      <xdr:row>6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771525"/>
          <a:ext cx="12801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Офіційна остаточна класифікація змагання "Баха Боспор Залив"
09:00 13.05.2007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0</xdr:row>
      <xdr:rowOff>38100</xdr:rowOff>
    </xdr:from>
    <xdr:to>
      <xdr:col>6</xdr:col>
      <xdr:colOff>209550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8100"/>
          <a:ext cx="7886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123825</xdr:rowOff>
    </xdr:from>
    <xdr:to>
      <xdr:col>7</xdr:col>
      <xdr:colOff>723900</xdr:colOff>
      <xdr:row>6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771525"/>
          <a:ext cx="10477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Офіційна остаточна класифікація змагання "Баха Боспор Залив" у 2 заліковій групі
09:00 13.05.2007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57150</xdr:rowOff>
    </xdr:from>
    <xdr:to>
      <xdr:col>6</xdr:col>
      <xdr:colOff>200025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57150"/>
          <a:ext cx="7886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123825</xdr:rowOff>
    </xdr:from>
    <xdr:to>
      <xdr:col>7</xdr:col>
      <xdr:colOff>723900</xdr:colOff>
      <xdr:row>6</xdr:row>
      <xdr:rowOff>266700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7625" y="771525"/>
          <a:ext cx="10477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Офіційна остаточна класифікація змагання "Баха Боспор Залив" у 3 заліковій групі
09:00 13.05.2007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76200</xdr:rowOff>
    </xdr:from>
    <xdr:to>
      <xdr:col>9</xdr:col>
      <xdr:colOff>276225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76200"/>
          <a:ext cx="7867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3</xdr:col>
      <xdr:colOff>1838325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"/>
          <a:ext cx="7877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123825</xdr:rowOff>
    </xdr:from>
    <xdr:to>
      <xdr:col>4</xdr:col>
      <xdr:colOff>0</xdr:colOff>
      <xdr:row>6</xdr:row>
      <xdr:rowOff>419100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771525"/>
          <a:ext cx="8801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Результати супер спеціальної ЗД змагання
"Баха Боспор Залив"
14:00 13.05.2007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H26"/>
  <sheetViews>
    <sheetView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5.00390625" style="0" bestFit="1" customWidth="1"/>
    <col min="2" max="2" width="66.75390625" style="0" bestFit="1" customWidth="1"/>
    <col min="3" max="3" width="7.00390625" style="6" bestFit="1" customWidth="1"/>
    <col min="4" max="4" width="7.125" style="0" bestFit="1" customWidth="1"/>
    <col min="5" max="6" width="8.125" style="0" bestFit="1" customWidth="1"/>
    <col min="7" max="7" width="7.125" style="0" bestFit="1" customWidth="1"/>
    <col min="8" max="8" width="8.125" style="0" bestFit="1" customWidth="1"/>
    <col min="9" max="9" width="7.125" style="0" bestFit="1" customWidth="1"/>
    <col min="10" max="10" width="8.125" style="0" bestFit="1" customWidth="1"/>
    <col min="11" max="11" width="7.125" style="0" bestFit="1" customWidth="1"/>
    <col min="12" max="12" width="8.125" style="0" bestFit="1" customWidth="1"/>
    <col min="13" max="13" width="7.125" style="0" bestFit="1" customWidth="1"/>
    <col min="14" max="15" width="8.125" style="0" bestFit="1" customWidth="1"/>
    <col min="16" max="16" width="10.875" style="0" customWidth="1"/>
    <col min="17" max="17" width="8.125" style="0" bestFit="1" customWidth="1"/>
    <col min="18" max="18" width="8.125" style="0" customWidth="1"/>
    <col min="19" max="25" width="8.125" style="0" bestFit="1" customWidth="1"/>
    <col min="26" max="26" width="10.375" style="0" bestFit="1" customWidth="1"/>
    <col min="27" max="28" width="10.375" style="0" customWidth="1"/>
    <col min="29" max="30" width="11.25390625" style="0" bestFit="1" customWidth="1"/>
    <col min="31" max="31" width="10.125" style="0" customWidth="1"/>
    <col min="32" max="32" width="8.125" style="0" bestFit="1" customWidth="1"/>
  </cols>
  <sheetData>
    <row r="1" ht="27.75" customHeight="1"/>
    <row r="2" ht="12.75"/>
    <row r="3" ht="12.75"/>
    <row r="4" ht="12.75"/>
    <row r="8" spans="1:32" s="9" customFormat="1" ht="25.5">
      <c r="A8" s="7" t="s">
        <v>34</v>
      </c>
      <c r="B8" s="7"/>
      <c r="C8" s="7" t="s">
        <v>0</v>
      </c>
      <c r="D8" s="7" t="s">
        <v>25</v>
      </c>
      <c r="E8" s="7" t="s">
        <v>24</v>
      </c>
      <c r="F8" s="7" t="s">
        <v>23</v>
      </c>
      <c r="G8" s="7" t="s">
        <v>1</v>
      </c>
      <c r="H8" s="7" t="s">
        <v>26</v>
      </c>
      <c r="I8" s="7" t="s">
        <v>1</v>
      </c>
      <c r="J8" s="7" t="s">
        <v>27</v>
      </c>
      <c r="K8" s="7" t="s">
        <v>1</v>
      </c>
      <c r="L8" s="7" t="s">
        <v>35</v>
      </c>
      <c r="M8" s="7" t="s">
        <v>1</v>
      </c>
      <c r="N8" s="7" t="s">
        <v>36</v>
      </c>
      <c r="O8" s="7" t="s">
        <v>37</v>
      </c>
      <c r="P8" s="8" t="s">
        <v>28</v>
      </c>
      <c r="Q8" s="7" t="s">
        <v>29</v>
      </c>
      <c r="R8" s="7"/>
      <c r="S8" s="7" t="s">
        <v>30</v>
      </c>
      <c r="T8" s="7" t="s">
        <v>38</v>
      </c>
      <c r="U8" s="7" t="s">
        <v>39</v>
      </c>
      <c r="V8" s="7" t="s">
        <v>40</v>
      </c>
      <c r="W8" s="7" t="s">
        <v>41</v>
      </c>
      <c r="X8" s="7" t="s">
        <v>42</v>
      </c>
      <c r="Y8" s="7" t="s">
        <v>43</v>
      </c>
      <c r="Z8" s="7" t="s">
        <v>44</v>
      </c>
      <c r="AA8" s="8" t="s">
        <v>32</v>
      </c>
      <c r="AB8" s="8" t="s">
        <v>33</v>
      </c>
      <c r="AC8" s="7" t="s">
        <v>2</v>
      </c>
      <c r="AD8" s="7" t="s">
        <v>3</v>
      </c>
      <c r="AE8" s="8" t="s">
        <v>31</v>
      </c>
      <c r="AF8" s="7" t="s">
        <v>4</v>
      </c>
    </row>
    <row r="9" spans="1:34" ht="12.75">
      <c r="A9" s="2">
        <v>1</v>
      </c>
      <c r="B9" s="2" t="s">
        <v>5</v>
      </c>
      <c r="C9" s="5" t="s">
        <v>6</v>
      </c>
      <c r="D9" s="3">
        <v>0.3819444444444444</v>
      </c>
      <c r="E9" s="3">
        <v>0.3861111111111111</v>
      </c>
      <c r="F9" s="3">
        <v>0.4</v>
      </c>
      <c r="G9" s="3"/>
      <c r="H9" s="3">
        <v>0.41041666666666665</v>
      </c>
      <c r="I9" s="3"/>
      <c r="J9" s="3">
        <v>0.42291666666666666</v>
      </c>
      <c r="K9" s="3"/>
      <c r="L9" s="3">
        <v>0.4361111111111111</v>
      </c>
      <c r="M9" s="3"/>
      <c r="N9" s="3">
        <v>0.45416666666666666</v>
      </c>
      <c r="O9" s="3">
        <v>0.46458333333333335</v>
      </c>
      <c r="P9" s="3">
        <v>0.4762268518518518</v>
      </c>
      <c r="Q9" s="3">
        <v>0.5034722222222222</v>
      </c>
      <c r="R9" s="3"/>
      <c r="S9" s="3">
        <v>0.5069444444444444</v>
      </c>
      <c r="T9" s="3">
        <v>0.5201388888888888</v>
      </c>
      <c r="U9" s="3">
        <v>0.5305555555555556</v>
      </c>
      <c r="V9" s="3">
        <v>0.5430555555555555</v>
      </c>
      <c r="W9" s="3">
        <v>0.55625</v>
      </c>
      <c r="X9" s="3">
        <v>0.5743055555555555</v>
      </c>
      <c r="Y9" s="3">
        <v>0.5847222222222223</v>
      </c>
      <c r="Z9" s="3">
        <v>0.5968402777777778</v>
      </c>
      <c r="AA9" s="3">
        <f aca="true" t="shared" si="0" ref="AA9:AA19">P9-E9</f>
        <v>0.09011574074074069</v>
      </c>
      <c r="AB9" s="3">
        <f aca="true" t="shared" si="1" ref="AB9:AB19">Z9-S9</f>
        <v>0.0898958333333334</v>
      </c>
      <c r="AC9" s="3">
        <f aca="true" t="shared" si="2" ref="AC9:AC19">AB9+AA9+AH9</f>
        <v>0.20778935185185188</v>
      </c>
      <c r="AD9" s="3">
        <f aca="true" t="shared" si="3" ref="AD9:AD19">G9+I9+K9+M9+R9</f>
        <v>0</v>
      </c>
      <c r="AE9" s="3"/>
      <c r="AF9" s="3">
        <f aca="true" t="shared" si="4" ref="AF9:AF19">AC9+AD9+AE9</f>
        <v>0.20778935185185188</v>
      </c>
      <c r="AG9" s="1"/>
      <c r="AH9" s="1">
        <v>0.027777777777777776</v>
      </c>
    </row>
    <row r="10" spans="1:34" ht="12.75">
      <c r="A10" s="2">
        <v>2</v>
      </c>
      <c r="B10" s="2" t="s">
        <v>7</v>
      </c>
      <c r="C10" s="5" t="s">
        <v>8</v>
      </c>
      <c r="D10" s="3">
        <v>0.3888888888888889</v>
      </c>
      <c r="E10" s="3">
        <v>0.39305555555555555</v>
      </c>
      <c r="F10" s="3">
        <v>0.4069444444444445</v>
      </c>
      <c r="G10" s="3"/>
      <c r="H10" s="3">
        <v>0.4173611111111111</v>
      </c>
      <c r="I10" s="3"/>
      <c r="J10" s="3">
        <v>0.4305555555555556</v>
      </c>
      <c r="K10" s="3"/>
      <c r="L10" s="3">
        <v>0.4444444444444444</v>
      </c>
      <c r="M10" s="3"/>
      <c r="N10" s="3">
        <v>0.4625</v>
      </c>
      <c r="O10" s="3">
        <v>0.47291666666666665</v>
      </c>
      <c r="P10" s="3">
        <v>0.4847106481481482</v>
      </c>
      <c r="Q10" s="3">
        <v>0.5118055555555555</v>
      </c>
      <c r="R10" s="3"/>
      <c r="S10" s="3">
        <v>0.5152777777777778</v>
      </c>
      <c r="T10" s="3">
        <v>0.5298611111111111</v>
      </c>
      <c r="U10" s="3">
        <v>0.5402777777777777</v>
      </c>
      <c r="V10" s="3">
        <v>0.5534722222222223</v>
      </c>
      <c r="W10" s="3">
        <v>0.56875</v>
      </c>
      <c r="X10" s="3">
        <v>0.5868055555555556</v>
      </c>
      <c r="Y10" s="3">
        <v>0.5965277777777778</v>
      </c>
      <c r="Z10" s="3">
        <v>0.6088888888888889</v>
      </c>
      <c r="AA10" s="3">
        <f t="shared" si="0"/>
        <v>0.09165509259259264</v>
      </c>
      <c r="AB10" s="3">
        <f t="shared" si="1"/>
        <v>0.09361111111111109</v>
      </c>
      <c r="AC10" s="3">
        <f t="shared" si="2"/>
        <v>0.21304398148148151</v>
      </c>
      <c r="AD10" s="3">
        <f t="shared" si="3"/>
        <v>0</v>
      </c>
      <c r="AE10" s="3"/>
      <c r="AF10" s="3">
        <f t="shared" si="4"/>
        <v>0.21304398148148151</v>
      </c>
      <c r="AH10" s="1">
        <v>0.027777777777777776</v>
      </c>
    </row>
    <row r="11" spans="1:34" ht="12.75">
      <c r="A11" s="2">
        <v>3</v>
      </c>
      <c r="B11" s="2" t="s">
        <v>9</v>
      </c>
      <c r="C11" s="5" t="s">
        <v>8</v>
      </c>
      <c r="D11" s="3">
        <v>0.375</v>
      </c>
      <c r="E11" s="3">
        <v>0.37916666666666665</v>
      </c>
      <c r="F11" s="3">
        <v>0.3972222222222222</v>
      </c>
      <c r="G11" s="3"/>
      <c r="H11" s="3">
        <v>0.40902777777777777</v>
      </c>
      <c r="I11" s="3"/>
      <c r="J11" s="3">
        <v>0.4236111111111111</v>
      </c>
      <c r="K11" s="3"/>
      <c r="L11" s="3">
        <v>0.4388888888888889</v>
      </c>
      <c r="M11" s="3"/>
      <c r="N11" s="3">
        <v>0.4597222222222222</v>
      </c>
      <c r="O11" s="3">
        <v>0.4708333333333334</v>
      </c>
      <c r="P11" s="3">
        <v>0.48409722222222223</v>
      </c>
      <c r="Q11" s="3">
        <v>0.5118055555555555</v>
      </c>
      <c r="R11" s="3"/>
      <c r="S11" s="3">
        <v>0.5166666666666667</v>
      </c>
      <c r="T11" s="3">
        <v>0.5340277777777778</v>
      </c>
      <c r="U11" s="3">
        <v>0.5458333333333333</v>
      </c>
      <c r="V11" s="3">
        <v>0.5611111111111111</v>
      </c>
      <c r="W11" s="3">
        <v>0.576388888888889</v>
      </c>
      <c r="X11" s="3">
        <v>0.5972222222222222</v>
      </c>
      <c r="Y11" s="3">
        <v>0.6090277777777778</v>
      </c>
      <c r="Z11" s="3">
        <v>0.6225925925925926</v>
      </c>
      <c r="AA11" s="3">
        <f t="shared" si="0"/>
        <v>0.10493055555555558</v>
      </c>
      <c r="AB11" s="3">
        <f t="shared" si="1"/>
        <v>0.10592592592592587</v>
      </c>
      <c r="AC11" s="3">
        <f t="shared" si="2"/>
        <v>0.23863425925925924</v>
      </c>
      <c r="AD11" s="3">
        <f t="shared" si="3"/>
        <v>0</v>
      </c>
      <c r="AE11" s="3"/>
      <c r="AF11" s="3">
        <f t="shared" si="4"/>
        <v>0.23863425925925924</v>
      </c>
      <c r="AH11" s="1">
        <v>0.0277777777777778</v>
      </c>
    </row>
    <row r="12" spans="1:34" ht="12.75">
      <c r="A12" s="2">
        <v>4</v>
      </c>
      <c r="B12" s="2" t="s">
        <v>10</v>
      </c>
      <c r="C12" s="5" t="s">
        <v>6</v>
      </c>
      <c r="D12" s="3">
        <v>0.37777777777777777</v>
      </c>
      <c r="E12" s="3">
        <v>0.3819444444444444</v>
      </c>
      <c r="F12" s="3">
        <v>0.3993055555555556</v>
      </c>
      <c r="G12" s="3"/>
      <c r="H12" s="3">
        <v>0.41041666666666665</v>
      </c>
      <c r="I12" s="3"/>
      <c r="J12" s="3">
        <v>0.42569444444444443</v>
      </c>
      <c r="K12" s="3"/>
      <c r="L12" s="3">
        <v>0.44097222222222227</v>
      </c>
      <c r="M12" s="3"/>
      <c r="N12" s="3">
        <v>0.4673611111111111</v>
      </c>
      <c r="O12" s="3">
        <v>0.4826388888888889</v>
      </c>
      <c r="P12" s="3">
        <v>0.49778935185185186</v>
      </c>
      <c r="Q12" s="3">
        <v>0.525</v>
      </c>
      <c r="R12" s="3"/>
      <c r="S12" s="3">
        <v>0.5284722222222222</v>
      </c>
      <c r="T12" s="3">
        <v>0.5430555555555555</v>
      </c>
      <c r="U12" s="3">
        <v>0.5541666666666667</v>
      </c>
      <c r="V12" s="3">
        <v>0.56875</v>
      </c>
      <c r="W12" s="3">
        <v>0.5833333333333334</v>
      </c>
      <c r="X12" s="3">
        <v>0.6041666666666666</v>
      </c>
      <c r="Y12" s="3">
        <v>0.6159722222222223</v>
      </c>
      <c r="Z12" s="3">
        <v>0.6282060185185185</v>
      </c>
      <c r="AA12" s="3">
        <f t="shared" si="0"/>
        <v>0.11584490740740744</v>
      </c>
      <c r="AB12" s="3">
        <f t="shared" si="1"/>
        <v>0.0997337962962963</v>
      </c>
      <c r="AC12" s="3">
        <f t="shared" si="2"/>
        <v>0.24335648148148153</v>
      </c>
      <c r="AD12" s="3">
        <f t="shared" si="3"/>
        <v>0</v>
      </c>
      <c r="AE12" s="3"/>
      <c r="AF12" s="3">
        <f t="shared" si="4"/>
        <v>0.24335648148148153</v>
      </c>
      <c r="AH12" s="1">
        <v>0.0277777777777778</v>
      </c>
    </row>
    <row r="13" spans="1:34" ht="12.75">
      <c r="A13" s="2">
        <v>5</v>
      </c>
      <c r="B13" s="2" t="s">
        <v>11</v>
      </c>
      <c r="C13" s="5" t="s">
        <v>8</v>
      </c>
      <c r="D13" s="3">
        <v>0.37916666666666665</v>
      </c>
      <c r="E13" s="3">
        <v>0.3833333333333333</v>
      </c>
      <c r="F13" s="3">
        <v>0.3972222222222222</v>
      </c>
      <c r="G13" s="3"/>
      <c r="H13" s="3">
        <v>0.4076388888888889</v>
      </c>
      <c r="I13" s="3"/>
      <c r="J13" s="3">
        <v>0.4201388888888889</v>
      </c>
      <c r="K13" s="3"/>
      <c r="L13" s="3">
        <v>0.43333333333333335</v>
      </c>
      <c r="M13" s="3"/>
      <c r="N13" s="3">
        <v>0.45069444444444445</v>
      </c>
      <c r="O13" s="3">
        <v>0.4604166666666667</v>
      </c>
      <c r="P13" s="3">
        <v>0.47175925925925927</v>
      </c>
      <c r="Q13" s="3">
        <v>0.4993055555555555</v>
      </c>
      <c r="R13" s="3"/>
      <c r="S13" s="3">
        <v>0.5027777777777778</v>
      </c>
      <c r="T13" s="3">
        <v>0.5166666666666667</v>
      </c>
      <c r="U13" s="3">
        <v>0.5270833333333333</v>
      </c>
      <c r="V13" s="3">
        <v>0.5395833333333333</v>
      </c>
      <c r="W13" s="3">
        <v>0.5840277777777778</v>
      </c>
      <c r="X13" s="3">
        <v>0.6069444444444444</v>
      </c>
      <c r="Y13" s="3">
        <v>0.6194444444444445</v>
      </c>
      <c r="Z13" s="3">
        <v>0.6323032407407407</v>
      </c>
      <c r="AA13" s="3">
        <f t="shared" si="0"/>
        <v>0.08842592592592596</v>
      </c>
      <c r="AB13" s="3">
        <f t="shared" si="1"/>
        <v>0.12952546296296297</v>
      </c>
      <c r="AC13" s="3">
        <f t="shared" si="2"/>
        <v>0.24572916666666672</v>
      </c>
      <c r="AD13" s="3">
        <f t="shared" si="3"/>
        <v>0</v>
      </c>
      <c r="AE13" s="3"/>
      <c r="AF13" s="3">
        <f t="shared" si="4"/>
        <v>0.24572916666666672</v>
      </c>
      <c r="AH13" s="1">
        <v>0.0277777777777778</v>
      </c>
    </row>
    <row r="14" spans="1:34" ht="12.75">
      <c r="A14" s="2">
        <v>6</v>
      </c>
      <c r="B14" s="2" t="s">
        <v>13</v>
      </c>
      <c r="C14" s="5" t="s">
        <v>6</v>
      </c>
      <c r="D14" s="3">
        <v>0.3763888888888889</v>
      </c>
      <c r="E14" s="3">
        <v>0.38055555555555554</v>
      </c>
      <c r="F14" s="3">
        <v>0.3965277777777778</v>
      </c>
      <c r="G14" s="3"/>
      <c r="H14" s="3">
        <v>0.4083333333333334</v>
      </c>
      <c r="I14" s="3"/>
      <c r="J14" s="3">
        <v>0.4236111111111111</v>
      </c>
      <c r="K14" s="3"/>
      <c r="L14" s="3">
        <v>0.4381944444444445</v>
      </c>
      <c r="M14" s="3"/>
      <c r="N14" s="3">
        <v>0.4590277777777778</v>
      </c>
      <c r="O14" s="3">
        <v>0.47152777777777777</v>
      </c>
      <c r="P14" s="3">
        <v>0.4841435185185185</v>
      </c>
      <c r="Q14" s="3">
        <v>0.5125</v>
      </c>
      <c r="R14" s="3">
        <v>0.0006944444444444445</v>
      </c>
      <c r="S14" s="3">
        <v>0.5180555555555556</v>
      </c>
      <c r="T14" s="3">
        <v>0.5333333333333333</v>
      </c>
      <c r="U14" s="3">
        <v>0.5423611111111112</v>
      </c>
      <c r="V14" s="3">
        <v>0.5604166666666667</v>
      </c>
      <c r="W14" s="3">
        <v>0.5868055555555556</v>
      </c>
      <c r="X14" s="3">
        <v>0.607638888888889</v>
      </c>
      <c r="Y14" s="3">
        <v>0.6201388888888889</v>
      </c>
      <c r="Z14" s="3">
        <v>0.6330671296296296</v>
      </c>
      <c r="AA14" s="3">
        <f t="shared" si="0"/>
        <v>0.10358796296296297</v>
      </c>
      <c r="AB14" s="3">
        <f t="shared" si="1"/>
        <v>0.11501157407407403</v>
      </c>
      <c r="AC14" s="3">
        <f t="shared" si="2"/>
        <v>0.24637731481481479</v>
      </c>
      <c r="AD14" s="3">
        <f t="shared" si="3"/>
        <v>0.0006944444444444445</v>
      </c>
      <c r="AE14" s="3"/>
      <c r="AF14" s="3">
        <f t="shared" si="4"/>
        <v>0.24707175925925923</v>
      </c>
      <c r="AH14" s="1">
        <v>0.0277777777777778</v>
      </c>
    </row>
    <row r="15" spans="1:34" ht="12.75">
      <c r="A15" s="2">
        <v>7</v>
      </c>
      <c r="B15" s="2" t="s">
        <v>14</v>
      </c>
      <c r="C15" s="5" t="s">
        <v>6</v>
      </c>
      <c r="D15" s="3">
        <v>0.3861111111111111</v>
      </c>
      <c r="E15" s="3">
        <v>0.3902777777777778</v>
      </c>
      <c r="F15" s="3">
        <v>0.41041666666666665</v>
      </c>
      <c r="G15" s="3"/>
      <c r="H15" s="3">
        <v>0.42430555555555555</v>
      </c>
      <c r="I15" s="3"/>
      <c r="J15" s="3">
        <v>0.44097222222222227</v>
      </c>
      <c r="K15" s="3"/>
      <c r="L15" s="3">
        <v>0.4590277777777778</v>
      </c>
      <c r="M15" s="3"/>
      <c r="N15" s="3">
        <v>0.48055555555555557</v>
      </c>
      <c r="O15" s="3">
        <v>0.49583333333333335</v>
      </c>
      <c r="P15" s="3">
        <v>0.5097685185185185</v>
      </c>
      <c r="Q15" s="3">
        <v>0.5375</v>
      </c>
      <c r="R15" s="3"/>
      <c r="S15" s="3">
        <v>0.5409722222222222</v>
      </c>
      <c r="T15" s="3">
        <v>0.5590277777777778</v>
      </c>
      <c r="U15" s="3">
        <v>0.5722222222222222</v>
      </c>
      <c r="V15" s="3">
        <v>0.5881944444444445</v>
      </c>
      <c r="W15" s="3">
        <v>0.6041666666666666</v>
      </c>
      <c r="X15" s="3">
        <v>0.6256944444444444</v>
      </c>
      <c r="Y15" s="3">
        <v>0.6375</v>
      </c>
      <c r="Z15" s="3">
        <v>0.6506134259259259</v>
      </c>
      <c r="AA15" s="3">
        <f t="shared" si="0"/>
        <v>0.11949074074074068</v>
      </c>
      <c r="AB15" s="3">
        <f t="shared" si="1"/>
        <v>0.10964120370370367</v>
      </c>
      <c r="AC15" s="3">
        <f t="shared" si="2"/>
        <v>0.25690972222222214</v>
      </c>
      <c r="AD15" s="3">
        <f t="shared" si="3"/>
        <v>0</v>
      </c>
      <c r="AE15" s="3"/>
      <c r="AF15" s="3">
        <f t="shared" si="4"/>
        <v>0.25690972222222214</v>
      </c>
      <c r="AH15" s="1">
        <v>0.0277777777777778</v>
      </c>
    </row>
    <row r="16" spans="1:34" ht="12.75">
      <c r="A16" s="2">
        <v>8</v>
      </c>
      <c r="B16" s="2" t="s">
        <v>15</v>
      </c>
      <c r="C16" s="5" t="s">
        <v>6</v>
      </c>
      <c r="D16" s="3">
        <v>0.39444444444444443</v>
      </c>
      <c r="E16" s="3">
        <v>0.3986111111111111</v>
      </c>
      <c r="F16" s="3">
        <v>0.4173611111111111</v>
      </c>
      <c r="G16" s="3"/>
      <c r="H16" s="3">
        <v>0.4305555555555556</v>
      </c>
      <c r="I16" s="3"/>
      <c r="J16" s="3">
        <v>0.4458333333333333</v>
      </c>
      <c r="K16" s="3"/>
      <c r="L16" s="3">
        <v>0.4680555555555555</v>
      </c>
      <c r="M16" s="3"/>
      <c r="N16" s="3">
        <v>0.4895833333333333</v>
      </c>
      <c r="O16" s="3">
        <v>0.5020833333333333</v>
      </c>
      <c r="P16" s="3">
        <v>0.516261574074074</v>
      </c>
      <c r="Q16" s="3">
        <v>0.54375</v>
      </c>
      <c r="R16" s="3"/>
      <c r="S16" s="3">
        <v>0.5472222222222222</v>
      </c>
      <c r="T16" s="3">
        <v>0.5659722222222222</v>
      </c>
      <c r="U16" s="3">
        <v>0.5826388888888888</v>
      </c>
      <c r="V16" s="3">
        <v>0.5986111111111111</v>
      </c>
      <c r="W16" s="3">
        <v>0.6152777777777778</v>
      </c>
      <c r="X16" s="3">
        <v>0.6375</v>
      </c>
      <c r="Y16" s="3">
        <v>0.65</v>
      </c>
      <c r="Z16" s="3">
        <v>0.66375</v>
      </c>
      <c r="AA16" s="3">
        <f t="shared" si="0"/>
        <v>0.11765046296296294</v>
      </c>
      <c r="AB16" s="3">
        <f t="shared" si="1"/>
        <v>0.11652777777777779</v>
      </c>
      <c r="AC16" s="3">
        <f t="shared" si="2"/>
        <v>0.2619560185185185</v>
      </c>
      <c r="AD16" s="3">
        <f t="shared" si="3"/>
        <v>0</v>
      </c>
      <c r="AE16" s="3"/>
      <c r="AF16" s="3">
        <f t="shared" si="4"/>
        <v>0.2619560185185185</v>
      </c>
      <c r="AH16" s="1">
        <v>0.0277777777777778</v>
      </c>
    </row>
    <row r="17" spans="1:34" ht="12.75">
      <c r="A17" s="2">
        <v>9</v>
      </c>
      <c r="B17" s="2" t="s">
        <v>12</v>
      </c>
      <c r="C17" s="5" t="s">
        <v>6</v>
      </c>
      <c r="D17" s="3">
        <v>0.3847222222222222</v>
      </c>
      <c r="E17" s="3">
        <v>0.3888888888888889</v>
      </c>
      <c r="F17" s="3">
        <v>0.4069444444444445</v>
      </c>
      <c r="G17" s="3"/>
      <c r="H17" s="3">
        <v>0.4222222222222222</v>
      </c>
      <c r="I17" s="3"/>
      <c r="J17" s="3">
        <v>0.4395833333333334</v>
      </c>
      <c r="K17" s="3"/>
      <c r="L17" s="3">
        <v>0.45694444444444443</v>
      </c>
      <c r="M17" s="3"/>
      <c r="N17" s="3">
        <v>0.4791666666666667</v>
      </c>
      <c r="O17" s="3">
        <v>0.49375</v>
      </c>
      <c r="P17" s="3">
        <v>0.5083217592592593</v>
      </c>
      <c r="Q17" s="3">
        <v>0.5361111111111111</v>
      </c>
      <c r="R17" s="3">
        <v>0.0006944444444444445</v>
      </c>
      <c r="S17" s="3">
        <v>0.5395833333333333</v>
      </c>
      <c r="T17" s="3">
        <v>0.5555555555555556</v>
      </c>
      <c r="U17" s="3">
        <v>0.5680555555555555</v>
      </c>
      <c r="V17" s="3">
        <v>0.5826388888888888</v>
      </c>
      <c r="W17" s="3">
        <v>0.5972222222222222</v>
      </c>
      <c r="X17" s="3">
        <v>0.6180555555555556</v>
      </c>
      <c r="Y17" s="3">
        <v>0.6305555555555555</v>
      </c>
      <c r="Z17" s="3">
        <v>0.6429745370370371</v>
      </c>
      <c r="AA17" s="3">
        <f t="shared" si="0"/>
        <v>0.11943287037037037</v>
      </c>
      <c r="AB17" s="3">
        <f t="shared" si="1"/>
        <v>0.1033912037037038</v>
      </c>
      <c r="AC17" s="3">
        <f t="shared" si="2"/>
        <v>0.25060185185185196</v>
      </c>
      <c r="AD17" s="3">
        <f t="shared" si="3"/>
        <v>0.0006944444444444445</v>
      </c>
      <c r="AE17" s="3">
        <v>0.020833333333333332</v>
      </c>
      <c r="AF17" s="3">
        <f t="shared" si="4"/>
        <v>0.2721296296296297</v>
      </c>
      <c r="AH17" s="1">
        <v>0.0277777777777778</v>
      </c>
    </row>
    <row r="18" spans="1:34" ht="12.75">
      <c r="A18" s="2">
        <v>10</v>
      </c>
      <c r="B18" s="2" t="s">
        <v>16</v>
      </c>
      <c r="C18" s="5" t="s">
        <v>8</v>
      </c>
      <c r="D18" s="3">
        <v>0.3875</v>
      </c>
      <c r="E18" s="3">
        <v>0.39166666666666666</v>
      </c>
      <c r="F18" s="3">
        <v>0.4451388888888889</v>
      </c>
      <c r="G18" s="3"/>
      <c r="H18" s="3">
        <v>0.4604166666666667</v>
      </c>
      <c r="I18" s="3"/>
      <c r="J18" s="3">
        <v>0.475</v>
      </c>
      <c r="K18" s="3"/>
      <c r="L18" s="3">
        <v>0.4916666666666667</v>
      </c>
      <c r="M18" s="3"/>
      <c r="N18" s="3">
        <v>0.5166666666666667</v>
      </c>
      <c r="O18" s="3">
        <v>0.5375</v>
      </c>
      <c r="P18" s="3">
        <v>0.5506018518518518</v>
      </c>
      <c r="Q18" s="3">
        <v>0.5777777777777778</v>
      </c>
      <c r="R18" s="3"/>
      <c r="S18" s="3">
        <v>0.58125</v>
      </c>
      <c r="T18" s="3">
        <v>0.5979166666666667</v>
      </c>
      <c r="U18" s="3">
        <v>0.6138888888888888</v>
      </c>
      <c r="V18" s="3">
        <v>0.6291666666666667</v>
      </c>
      <c r="W18" s="3">
        <v>0.6451388888888888</v>
      </c>
      <c r="X18" s="3">
        <v>0.675</v>
      </c>
      <c r="Y18" s="3">
        <v>0.6881944444444444</v>
      </c>
      <c r="Z18" s="3">
        <v>0.704837962962963</v>
      </c>
      <c r="AA18" s="3">
        <f t="shared" si="0"/>
        <v>0.15893518518518518</v>
      </c>
      <c r="AB18" s="3">
        <f t="shared" si="1"/>
        <v>0.12358796296296293</v>
      </c>
      <c r="AC18" s="3">
        <f t="shared" si="2"/>
        <v>0.3103009259259259</v>
      </c>
      <c r="AD18" s="3">
        <f t="shared" si="3"/>
        <v>0</v>
      </c>
      <c r="AE18" s="3"/>
      <c r="AF18" s="3">
        <f t="shared" si="4"/>
        <v>0.3103009259259259</v>
      </c>
      <c r="AH18" s="1">
        <v>0.0277777777777778</v>
      </c>
    </row>
    <row r="19" spans="1:34" ht="12.75">
      <c r="A19" s="2">
        <v>11</v>
      </c>
      <c r="B19" s="2" t="s">
        <v>17</v>
      </c>
      <c r="C19" s="5" t="s">
        <v>8</v>
      </c>
      <c r="D19" s="3">
        <v>0.3833333333333333</v>
      </c>
      <c r="E19" s="3">
        <v>0.3875</v>
      </c>
      <c r="F19" s="3">
        <v>0.4604166666666667</v>
      </c>
      <c r="G19" s="3">
        <v>0.03125</v>
      </c>
      <c r="H19" s="3">
        <v>0.4777777777777778</v>
      </c>
      <c r="I19" s="3">
        <v>0.03125</v>
      </c>
      <c r="J19" s="3">
        <v>0.49652777777777773</v>
      </c>
      <c r="K19" s="3">
        <v>0.03125</v>
      </c>
      <c r="L19" s="3">
        <v>0.5166666666666667</v>
      </c>
      <c r="M19" s="3">
        <v>0.03125</v>
      </c>
      <c r="N19" s="3">
        <v>0.5444444444444444</v>
      </c>
      <c r="O19" s="3">
        <v>0.5576388888888889</v>
      </c>
      <c r="P19" s="3">
        <v>0.5731481481481482</v>
      </c>
      <c r="Q19" s="3">
        <v>0.6006944444444444</v>
      </c>
      <c r="R19" s="3"/>
      <c r="S19" s="3">
        <v>0.6041666666666666</v>
      </c>
      <c r="T19" s="3">
        <v>0.6236111111111111</v>
      </c>
      <c r="U19" s="3">
        <v>0.6458333333333334</v>
      </c>
      <c r="V19" s="3">
        <v>0.675</v>
      </c>
      <c r="W19" s="3">
        <v>0.6958333333333333</v>
      </c>
      <c r="X19" s="3">
        <v>0.725</v>
      </c>
      <c r="Y19" s="3">
        <v>0.7388888888888889</v>
      </c>
      <c r="Z19" s="3">
        <v>0.7583449074074075</v>
      </c>
      <c r="AA19" s="3">
        <f t="shared" si="0"/>
        <v>0.18564814814814817</v>
      </c>
      <c r="AB19" s="3">
        <f t="shared" si="1"/>
        <v>0.15417824074074082</v>
      </c>
      <c r="AC19" s="3">
        <f t="shared" si="2"/>
        <v>0.3676041666666668</v>
      </c>
      <c r="AD19" s="3">
        <f t="shared" si="3"/>
        <v>0.125</v>
      </c>
      <c r="AE19" s="3"/>
      <c r="AF19" s="3">
        <f t="shared" si="4"/>
        <v>0.4926041666666668</v>
      </c>
      <c r="AH19" s="1">
        <v>0.0277777777777778</v>
      </c>
    </row>
    <row r="20" spans="1:34" ht="12.75">
      <c r="A20" s="2">
        <v>12</v>
      </c>
      <c r="B20" s="2" t="s">
        <v>18</v>
      </c>
      <c r="C20" s="5" t="s">
        <v>6</v>
      </c>
      <c r="D20" s="3">
        <v>0.39305555555555555</v>
      </c>
      <c r="E20" s="3">
        <v>0.3972222222222222</v>
      </c>
      <c r="F20" s="3">
        <v>0.4152777777777778</v>
      </c>
      <c r="G20" s="3"/>
      <c r="H20" s="3">
        <v>0.4284722222222222</v>
      </c>
      <c r="I20" s="3"/>
      <c r="J20" s="3">
        <v>0.4465277777777778</v>
      </c>
      <c r="K20" s="3"/>
      <c r="L20" s="3">
        <v>0.46319444444444446</v>
      </c>
      <c r="M20" s="3"/>
      <c r="N20" s="3">
        <v>0.4847222222222222</v>
      </c>
      <c r="O20" s="3">
        <v>0.49722222222222223</v>
      </c>
      <c r="P20" s="3">
        <v>0.5111458333333333</v>
      </c>
      <c r="Q20" s="2" t="s">
        <v>19</v>
      </c>
      <c r="R20" s="2"/>
      <c r="S20" s="2" t="s">
        <v>19</v>
      </c>
      <c r="T20" s="2" t="s">
        <v>19</v>
      </c>
      <c r="U20" s="2" t="s">
        <v>19</v>
      </c>
      <c r="V20" s="2" t="s">
        <v>19</v>
      </c>
      <c r="W20" s="2" t="s">
        <v>19</v>
      </c>
      <c r="X20" s="2" t="s">
        <v>19</v>
      </c>
      <c r="Y20" s="2" t="s">
        <v>19</v>
      </c>
      <c r="Z20" s="2" t="s">
        <v>19</v>
      </c>
      <c r="AA20" s="2" t="s">
        <v>19</v>
      </c>
      <c r="AB20" s="2" t="s">
        <v>19</v>
      </c>
      <c r="AC20" s="2" t="s">
        <v>19</v>
      </c>
      <c r="AD20" s="4">
        <v>1.125</v>
      </c>
      <c r="AE20" s="4"/>
      <c r="AF20" s="4">
        <v>1.125</v>
      </c>
      <c r="AH20" s="1">
        <v>0.0277777777777778</v>
      </c>
    </row>
    <row r="21" spans="1:34" ht="12.75">
      <c r="A21" s="2">
        <v>13</v>
      </c>
      <c r="B21" s="2" t="s">
        <v>20</v>
      </c>
      <c r="C21" s="5" t="s">
        <v>6</v>
      </c>
      <c r="D21" s="3">
        <v>0.3902777777777778</v>
      </c>
      <c r="E21" s="3">
        <v>0.39444444444444443</v>
      </c>
      <c r="F21" s="3">
        <v>0.40972222222222227</v>
      </c>
      <c r="G21" s="3"/>
      <c r="H21" s="3">
        <v>0.4215277777777778</v>
      </c>
      <c r="I21" s="3"/>
      <c r="J21" s="3">
        <v>0.4361111111111111</v>
      </c>
      <c r="K21" s="3"/>
      <c r="L21" s="3">
        <v>0.45</v>
      </c>
      <c r="M21" s="3"/>
      <c r="N21" s="2" t="s">
        <v>19</v>
      </c>
      <c r="O21" s="2" t="s">
        <v>19</v>
      </c>
      <c r="P21" s="2" t="s">
        <v>19</v>
      </c>
      <c r="Q21" s="2" t="s">
        <v>19</v>
      </c>
      <c r="R21" s="2"/>
      <c r="S21" s="2" t="s">
        <v>19</v>
      </c>
      <c r="T21" s="2" t="s">
        <v>19</v>
      </c>
      <c r="U21" s="2" t="s">
        <v>19</v>
      </c>
      <c r="V21" s="2" t="s">
        <v>19</v>
      </c>
      <c r="W21" s="2" t="s">
        <v>19</v>
      </c>
      <c r="X21" s="2" t="s">
        <v>19</v>
      </c>
      <c r="Y21" s="2" t="s">
        <v>19</v>
      </c>
      <c r="Z21" s="2" t="s">
        <v>19</v>
      </c>
      <c r="AA21" s="2" t="s">
        <v>19</v>
      </c>
      <c r="AB21" s="2" t="s">
        <v>19</v>
      </c>
      <c r="AC21" s="2" t="s">
        <v>19</v>
      </c>
      <c r="AD21" s="4">
        <v>1.5</v>
      </c>
      <c r="AE21" s="4"/>
      <c r="AF21" s="4">
        <v>1.5</v>
      </c>
      <c r="AH21" s="1">
        <v>0.0277777777777778</v>
      </c>
    </row>
    <row r="22" spans="1:34" ht="12.75">
      <c r="A22" s="2">
        <v>14</v>
      </c>
      <c r="B22" s="2" t="s">
        <v>21</v>
      </c>
      <c r="C22" s="5" t="s">
        <v>6</v>
      </c>
      <c r="D22" s="3">
        <v>0.38055555555555554</v>
      </c>
      <c r="E22" s="3">
        <v>0.3847222222222222</v>
      </c>
      <c r="F22" s="3">
        <v>0.3986111111111111</v>
      </c>
      <c r="G22" s="3"/>
      <c r="H22" s="3">
        <v>0.40972222222222227</v>
      </c>
      <c r="I22" s="3"/>
      <c r="J22" s="2" t="s">
        <v>19</v>
      </c>
      <c r="K22" s="2"/>
      <c r="L22" s="2" t="s">
        <v>19</v>
      </c>
      <c r="M22" s="2"/>
      <c r="N22" s="2" t="s">
        <v>19</v>
      </c>
      <c r="O22" s="2" t="s">
        <v>19</v>
      </c>
      <c r="P22" s="2" t="s">
        <v>19</v>
      </c>
      <c r="Q22" s="2" t="s">
        <v>19</v>
      </c>
      <c r="R22" s="2"/>
      <c r="S22" s="2" t="s">
        <v>19</v>
      </c>
      <c r="T22" s="2" t="s">
        <v>19</v>
      </c>
      <c r="U22" s="2" t="s">
        <v>19</v>
      </c>
      <c r="V22" s="2" t="s">
        <v>19</v>
      </c>
      <c r="W22" s="2" t="s">
        <v>19</v>
      </c>
      <c r="X22" s="2" t="s">
        <v>19</v>
      </c>
      <c r="Y22" s="2" t="s">
        <v>19</v>
      </c>
      <c r="Z22" s="2" t="s">
        <v>19</v>
      </c>
      <c r="AA22" s="2" t="s">
        <v>19</v>
      </c>
      <c r="AB22" s="2" t="s">
        <v>19</v>
      </c>
      <c r="AC22" s="2" t="s">
        <v>19</v>
      </c>
      <c r="AD22" s="4">
        <v>1.75</v>
      </c>
      <c r="AE22" s="4"/>
      <c r="AF22" s="4">
        <v>1.75</v>
      </c>
      <c r="AH22" s="1">
        <v>0.0277777777777778</v>
      </c>
    </row>
    <row r="23" spans="1:34" ht="12.75">
      <c r="A23" s="2">
        <v>15</v>
      </c>
      <c r="B23" s="2" t="s">
        <v>22</v>
      </c>
      <c r="C23" s="5" t="s">
        <v>6</v>
      </c>
      <c r="D23" s="3">
        <v>0.39166666666666666</v>
      </c>
      <c r="E23" s="3">
        <v>0.3958333333333333</v>
      </c>
      <c r="F23" s="3">
        <v>0.4201388888888889</v>
      </c>
      <c r="G23" s="3"/>
      <c r="H23" s="2" t="s">
        <v>19</v>
      </c>
      <c r="I23" s="2"/>
      <c r="J23" s="2" t="s">
        <v>19</v>
      </c>
      <c r="K23" s="2"/>
      <c r="L23" s="2" t="s">
        <v>19</v>
      </c>
      <c r="M23" s="2"/>
      <c r="N23" s="2" t="s">
        <v>19</v>
      </c>
      <c r="O23" s="2" t="s">
        <v>19</v>
      </c>
      <c r="P23" s="2" t="s">
        <v>19</v>
      </c>
      <c r="Q23" s="2" t="s">
        <v>19</v>
      </c>
      <c r="R23" s="2"/>
      <c r="S23" s="2" t="s">
        <v>19</v>
      </c>
      <c r="T23" s="2" t="s">
        <v>19</v>
      </c>
      <c r="U23" s="2" t="s">
        <v>19</v>
      </c>
      <c r="V23" s="2" t="s">
        <v>19</v>
      </c>
      <c r="W23" s="2" t="s">
        <v>19</v>
      </c>
      <c r="X23" s="2" t="s">
        <v>19</v>
      </c>
      <c r="Y23" s="2" t="s">
        <v>19</v>
      </c>
      <c r="Z23" s="2" t="s">
        <v>19</v>
      </c>
      <c r="AA23" s="2" t="s">
        <v>19</v>
      </c>
      <c r="AB23" s="2" t="s">
        <v>19</v>
      </c>
      <c r="AC23" s="2" t="s">
        <v>19</v>
      </c>
      <c r="AD23" s="4">
        <v>1.875</v>
      </c>
      <c r="AE23" s="4">
        <v>0.0006944444444444445</v>
      </c>
      <c r="AF23" s="4">
        <v>1.8756944444444443</v>
      </c>
      <c r="AH23" s="1">
        <v>0.0277777777777778</v>
      </c>
    </row>
    <row r="25" spans="1:27" ht="12.75" customHeight="1">
      <c r="A25" s="22" t="s">
        <v>45</v>
      </c>
      <c r="B25" s="22"/>
      <c r="C25" s="22"/>
      <c r="D25" s="22"/>
      <c r="E25" s="22"/>
      <c r="F25" s="22"/>
      <c r="G25" s="23" t="s">
        <v>46</v>
      </c>
      <c r="H25" s="23"/>
      <c r="I25" s="23"/>
      <c r="J25" s="23"/>
      <c r="K25" s="23"/>
      <c r="L25" s="23"/>
      <c r="P25" s="22" t="s">
        <v>45</v>
      </c>
      <c r="Q25" s="22"/>
      <c r="R25" s="22"/>
      <c r="S25" s="22"/>
      <c r="T25" s="22"/>
      <c r="U25" s="22"/>
      <c r="V25" s="23" t="s">
        <v>46</v>
      </c>
      <c r="W25" s="23"/>
      <c r="X25" s="23"/>
      <c r="Y25" s="23"/>
      <c r="Z25" s="23"/>
      <c r="AA25" s="23"/>
    </row>
    <row r="26" spans="1:27" ht="12.75">
      <c r="A26" s="24" t="s">
        <v>50</v>
      </c>
      <c r="B26" s="24"/>
      <c r="C26" s="24"/>
      <c r="D26" s="24"/>
      <c r="E26" s="24"/>
      <c r="F26" s="24"/>
      <c r="G26" s="25" t="s">
        <v>51</v>
      </c>
      <c r="H26" s="25"/>
      <c r="I26" s="25"/>
      <c r="J26" s="25"/>
      <c r="K26" s="25"/>
      <c r="L26" s="25"/>
      <c r="P26" s="24" t="s">
        <v>47</v>
      </c>
      <c r="Q26" s="24"/>
      <c r="R26" s="24"/>
      <c r="S26" s="24"/>
      <c r="T26" s="24"/>
      <c r="U26" s="24"/>
      <c r="V26" s="25" t="s">
        <v>48</v>
      </c>
      <c r="W26" s="25"/>
      <c r="X26" s="25"/>
      <c r="Y26" s="25"/>
      <c r="Z26" s="25"/>
      <c r="AA26" s="25"/>
    </row>
  </sheetData>
  <mergeCells count="8">
    <mergeCell ref="A25:F25"/>
    <mergeCell ref="G25:L25"/>
    <mergeCell ref="A26:F26"/>
    <mergeCell ref="G26:L26"/>
    <mergeCell ref="P25:U25"/>
    <mergeCell ref="V25:AA25"/>
    <mergeCell ref="P26:U26"/>
    <mergeCell ref="V26:AA26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scale="80" r:id="rId2"/>
  <colBreaks count="1" manualBreakCount="1">
    <brk id="14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E26"/>
  <sheetViews>
    <sheetView view="pageBreakPreview" zoomScaleSheetLayoutView="100" workbookViewId="0" topLeftCell="A1">
      <pane xSplit="2" topLeftCell="F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5.00390625" style="0" bestFit="1" customWidth="1"/>
    <col min="2" max="2" width="66.75390625" style="0" bestFit="1" customWidth="1"/>
    <col min="3" max="3" width="7.625" style="6" bestFit="1" customWidth="1"/>
    <col min="4" max="4" width="7.25390625" style="0" bestFit="1" customWidth="1"/>
    <col min="6" max="13" width="8.125" style="0" bestFit="1" customWidth="1"/>
    <col min="14" max="14" width="8.125" style="0" customWidth="1"/>
    <col min="15" max="17" width="8.125" style="0" bestFit="1" customWidth="1"/>
    <col min="18" max="18" width="7.25390625" style="0" bestFit="1" customWidth="1"/>
    <col min="19" max="22" width="8.125" style="0" bestFit="1" customWidth="1"/>
    <col min="24" max="25" width="11.125" style="0" customWidth="1"/>
    <col min="26" max="26" width="11.75390625" style="0" bestFit="1" customWidth="1"/>
    <col min="27" max="27" width="12.25390625" style="0" bestFit="1" customWidth="1"/>
    <col min="28" max="28" width="8.00390625" style="0" bestFit="1" customWidth="1"/>
    <col min="29" max="29" width="8.125" style="0" bestFit="1" customWidth="1"/>
  </cols>
  <sheetData>
    <row r="1" ht="12.75"/>
    <row r="2" ht="12.75"/>
    <row r="3" ht="12.75"/>
    <row r="4" ht="12.75"/>
    <row r="5" ht="12.75"/>
    <row r="6" ht="12.75"/>
    <row r="7" ht="43.5" customHeight="1"/>
    <row r="8" spans="1:29" ht="38.25">
      <c r="A8" s="7" t="s">
        <v>34</v>
      </c>
      <c r="B8" s="7"/>
      <c r="C8" s="7" t="s">
        <v>0</v>
      </c>
      <c r="D8" s="7" t="s">
        <v>25</v>
      </c>
      <c r="E8" s="7" t="s">
        <v>24</v>
      </c>
      <c r="F8" s="7" t="s">
        <v>23</v>
      </c>
      <c r="G8" s="7" t="s">
        <v>26</v>
      </c>
      <c r="H8" s="7" t="s">
        <v>27</v>
      </c>
      <c r="I8" s="7" t="s">
        <v>35</v>
      </c>
      <c r="J8" s="7" t="s">
        <v>36</v>
      </c>
      <c r="K8" s="7" t="s">
        <v>37</v>
      </c>
      <c r="L8" s="8" t="s">
        <v>28</v>
      </c>
      <c r="M8" s="7" t="s">
        <v>29</v>
      </c>
      <c r="N8" s="7" t="s">
        <v>1</v>
      </c>
      <c r="O8" s="7" t="s">
        <v>30</v>
      </c>
      <c r="P8" s="7" t="s">
        <v>38</v>
      </c>
      <c r="Q8" s="7" t="s">
        <v>39</v>
      </c>
      <c r="R8" s="7" t="s">
        <v>1</v>
      </c>
      <c r="S8" s="7" t="s">
        <v>40</v>
      </c>
      <c r="T8" s="7" t="s">
        <v>41</v>
      </c>
      <c r="U8" s="7" t="s">
        <v>42</v>
      </c>
      <c r="V8" s="7" t="s">
        <v>43</v>
      </c>
      <c r="W8" s="8" t="s">
        <v>28</v>
      </c>
      <c r="X8" s="8" t="s">
        <v>32</v>
      </c>
      <c r="Y8" s="8" t="s">
        <v>33</v>
      </c>
      <c r="Z8" s="7" t="s">
        <v>2</v>
      </c>
      <c r="AA8" s="7" t="s">
        <v>3</v>
      </c>
      <c r="AB8" s="8" t="s">
        <v>31</v>
      </c>
      <c r="AC8" s="7" t="s">
        <v>4</v>
      </c>
    </row>
    <row r="9" spans="1:31" ht="12.75">
      <c r="A9" s="2">
        <v>1</v>
      </c>
      <c r="B9" s="2" t="s">
        <v>7</v>
      </c>
      <c r="C9" s="5" t="s">
        <v>8</v>
      </c>
      <c r="D9" s="3">
        <v>0.3763888888888889</v>
      </c>
      <c r="E9" s="3">
        <v>0.37986111111111115</v>
      </c>
      <c r="F9" s="3">
        <v>0.39444444444444443</v>
      </c>
      <c r="G9" s="3">
        <v>0.4048611111111111</v>
      </c>
      <c r="H9" s="3">
        <v>0.41875</v>
      </c>
      <c r="I9" s="3">
        <v>0.43194444444444446</v>
      </c>
      <c r="J9" s="3">
        <v>0.45</v>
      </c>
      <c r="K9" s="3">
        <v>0.4604166666666667</v>
      </c>
      <c r="L9" s="3">
        <v>0.4718518518518518</v>
      </c>
      <c r="M9" s="3">
        <v>0.4993055555555555</v>
      </c>
      <c r="N9" s="3"/>
      <c r="O9" s="3">
        <v>0.5027777777777778</v>
      </c>
      <c r="P9" s="3">
        <v>0.517361111111111</v>
      </c>
      <c r="Q9" s="3">
        <v>0.5277777777777778</v>
      </c>
      <c r="R9" s="3"/>
      <c r="S9" s="3">
        <v>0.5402777777777777</v>
      </c>
      <c r="T9" s="3">
        <v>0.5541666666666667</v>
      </c>
      <c r="U9" s="3">
        <v>0.5715277777777777</v>
      </c>
      <c r="V9" s="3">
        <v>0.58125</v>
      </c>
      <c r="W9" s="3">
        <v>0.5930902777777778</v>
      </c>
      <c r="X9" s="3">
        <f aca="true" t="shared" si="0" ref="X9:X21">L9-E9</f>
        <v>0.09199074074074065</v>
      </c>
      <c r="Y9" s="3">
        <f aca="true" t="shared" si="1" ref="Y9:Y21">W9-O9</f>
        <v>0.09031250000000002</v>
      </c>
      <c r="Z9" s="3">
        <f aca="true" t="shared" si="2" ref="Z9:Z21">X9+Y9+AE9</f>
        <v>0.21008101851851846</v>
      </c>
      <c r="AA9" s="3">
        <v>0</v>
      </c>
      <c r="AB9" s="3"/>
      <c r="AC9" s="3">
        <f aca="true" t="shared" si="3" ref="AC9:AC21">Z9+AA9+AB9</f>
        <v>0.21008101851851846</v>
      </c>
      <c r="AE9" s="1">
        <v>0.027777777777777776</v>
      </c>
    </row>
    <row r="10" spans="1:31" ht="12.75">
      <c r="A10" s="2">
        <v>2</v>
      </c>
      <c r="B10" s="2" t="s">
        <v>11</v>
      </c>
      <c r="C10" s="5" t="s">
        <v>8</v>
      </c>
      <c r="D10" s="3">
        <v>0.38055555555555554</v>
      </c>
      <c r="E10" s="3">
        <v>0.3840277777777778</v>
      </c>
      <c r="F10" s="3">
        <v>0.3979166666666667</v>
      </c>
      <c r="G10" s="3">
        <v>0.41111111111111115</v>
      </c>
      <c r="H10" s="3">
        <v>0.4236111111111111</v>
      </c>
      <c r="I10" s="3">
        <v>0.4368055555555555</v>
      </c>
      <c r="J10" s="3">
        <v>0.4534722222222222</v>
      </c>
      <c r="K10" s="3">
        <v>0.46319444444444446</v>
      </c>
      <c r="L10" s="3">
        <v>0.4743402777777778</v>
      </c>
      <c r="M10" s="3">
        <v>0.5020833333333333</v>
      </c>
      <c r="N10" s="3"/>
      <c r="O10" s="3">
        <v>0.5055555555555555</v>
      </c>
      <c r="P10" s="3">
        <v>0.5194444444444445</v>
      </c>
      <c r="Q10" s="3">
        <v>0.5298611111111111</v>
      </c>
      <c r="R10" s="3"/>
      <c r="S10" s="3">
        <v>0.5430555555555555</v>
      </c>
      <c r="T10" s="3">
        <v>0.5555555555555556</v>
      </c>
      <c r="U10" s="3">
        <v>0.5743055555555555</v>
      </c>
      <c r="V10" s="3">
        <v>0.5854166666666667</v>
      </c>
      <c r="W10" s="3">
        <v>0.5986921296296296</v>
      </c>
      <c r="X10" s="3">
        <f t="shared" si="0"/>
        <v>0.09031250000000002</v>
      </c>
      <c r="Y10" s="3">
        <f t="shared" si="1"/>
        <v>0.09313657407407405</v>
      </c>
      <c r="Z10" s="3">
        <f t="shared" si="2"/>
        <v>0.21122685185185186</v>
      </c>
      <c r="AA10" s="3">
        <v>0</v>
      </c>
      <c r="AB10" s="3"/>
      <c r="AC10" s="3">
        <f t="shared" si="3"/>
        <v>0.21122685185185186</v>
      </c>
      <c r="AE10" s="1">
        <v>0.027777777777777776</v>
      </c>
    </row>
    <row r="11" spans="1:31" ht="12.75">
      <c r="A11" s="2">
        <v>3</v>
      </c>
      <c r="B11" s="2" t="s">
        <v>5</v>
      </c>
      <c r="C11" s="5" t="s">
        <v>6</v>
      </c>
      <c r="D11" s="3">
        <v>0.375</v>
      </c>
      <c r="E11" s="3">
        <v>0.37847222222222227</v>
      </c>
      <c r="F11" s="3">
        <v>0.39166666666666666</v>
      </c>
      <c r="G11" s="3">
        <v>0.40138888888888885</v>
      </c>
      <c r="H11" s="3">
        <v>0.4145833333333333</v>
      </c>
      <c r="I11" s="3">
        <v>0.4277777777777778</v>
      </c>
      <c r="J11" s="3">
        <v>0.4451388888888889</v>
      </c>
      <c r="K11" s="3">
        <v>0.45555555555555555</v>
      </c>
      <c r="L11" s="3">
        <v>0.46746527777777774</v>
      </c>
      <c r="M11" s="3">
        <v>0.49513888888888885</v>
      </c>
      <c r="N11" s="3"/>
      <c r="O11" s="3">
        <v>0.4986111111111111</v>
      </c>
      <c r="P11" s="3">
        <v>0.5125</v>
      </c>
      <c r="Q11" s="3">
        <v>0.5243055555555556</v>
      </c>
      <c r="R11" s="3"/>
      <c r="S11" s="3">
        <v>0.5381944444444444</v>
      </c>
      <c r="T11" s="3">
        <v>0.5513888888888888</v>
      </c>
      <c r="U11" s="3">
        <v>0.5694444444444444</v>
      </c>
      <c r="V11" s="3">
        <v>0.579861111111111</v>
      </c>
      <c r="W11" s="3">
        <v>0.5930902777777778</v>
      </c>
      <c r="X11" s="3">
        <f t="shared" si="0"/>
        <v>0.08899305555555548</v>
      </c>
      <c r="Y11" s="3">
        <f t="shared" si="1"/>
        <v>0.09447916666666667</v>
      </c>
      <c r="Z11" s="3">
        <f t="shared" si="2"/>
        <v>0.21124999999999994</v>
      </c>
      <c r="AA11" s="3">
        <v>0</v>
      </c>
      <c r="AB11" s="3"/>
      <c r="AC11" s="3">
        <f t="shared" si="3"/>
        <v>0.21124999999999994</v>
      </c>
      <c r="AE11" s="1">
        <v>0.0277777777777778</v>
      </c>
    </row>
    <row r="12" spans="1:31" ht="12.75">
      <c r="A12" s="2">
        <v>4</v>
      </c>
      <c r="B12" s="2" t="s">
        <v>10</v>
      </c>
      <c r="C12" s="5" t="s">
        <v>6</v>
      </c>
      <c r="D12" s="3">
        <v>0.37916666666666665</v>
      </c>
      <c r="E12" s="3">
        <v>0.3826388888888889</v>
      </c>
      <c r="F12" s="3">
        <v>0.3965277777777778</v>
      </c>
      <c r="G12" s="3">
        <v>0.4125</v>
      </c>
      <c r="H12" s="3">
        <v>0.42569444444444443</v>
      </c>
      <c r="I12" s="3">
        <v>0.4388888888888889</v>
      </c>
      <c r="J12" s="3">
        <v>0.45694444444444443</v>
      </c>
      <c r="K12" s="3">
        <v>0.4694444444444445</v>
      </c>
      <c r="L12" s="3">
        <v>0.48072916666666665</v>
      </c>
      <c r="M12" s="3">
        <v>0.5083333333333333</v>
      </c>
      <c r="N12" s="3"/>
      <c r="O12" s="3">
        <v>0.5118055555555555</v>
      </c>
      <c r="P12" s="3">
        <v>0.5256944444444445</v>
      </c>
      <c r="Q12" s="3">
        <v>0.5361111111111111</v>
      </c>
      <c r="R12" s="3"/>
      <c r="S12" s="3">
        <v>0.5493055555555556</v>
      </c>
      <c r="T12" s="3">
        <v>0.5625</v>
      </c>
      <c r="U12" s="3">
        <v>0.5805555555555556</v>
      </c>
      <c r="V12" s="3">
        <v>0.5916666666666667</v>
      </c>
      <c r="W12" s="3">
        <v>0.6029513888888889</v>
      </c>
      <c r="X12" s="3">
        <f t="shared" si="0"/>
        <v>0.09809027777777773</v>
      </c>
      <c r="Y12" s="3">
        <f t="shared" si="1"/>
        <v>0.09114583333333337</v>
      </c>
      <c r="Z12" s="3">
        <f t="shared" si="2"/>
        <v>0.2170138888888889</v>
      </c>
      <c r="AA12" s="3">
        <v>0</v>
      </c>
      <c r="AB12" s="3">
        <v>0.0006944444444444445</v>
      </c>
      <c r="AC12" s="3">
        <f t="shared" si="3"/>
        <v>0.21770833333333334</v>
      </c>
      <c r="AE12" s="1">
        <v>0.0277777777777778</v>
      </c>
    </row>
    <row r="13" spans="1:31" ht="12.75">
      <c r="A13" s="2">
        <v>5</v>
      </c>
      <c r="B13" s="2" t="s">
        <v>12</v>
      </c>
      <c r="C13" s="5" t="s">
        <v>6</v>
      </c>
      <c r="D13" s="3">
        <v>0.3861111111111111</v>
      </c>
      <c r="E13" s="3">
        <v>0.38958333333333334</v>
      </c>
      <c r="F13" s="3">
        <v>0.4055555555555555</v>
      </c>
      <c r="G13" s="3">
        <v>0.41805555555555557</v>
      </c>
      <c r="H13" s="3">
        <v>0.43263888888888885</v>
      </c>
      <c r="I13" s="3">
        <v>0.4465277777777778</v>
      </c>
      <c r="J13" s="3">
        <v>0.46527777777777773</v>
      </c>
      <c r="K13" s="3">
        <v>0.4763888888888889</v>
      </c>
      <c r="L13" s="3">
        <v>0.4878703703703704</v>
      </c>
      <c r="M13" s="3">
        <v>0.5152777777777778</v>
      </c>
      <c r="N13" s="3"/>
      <c r="O13" s="3">
        <v>0.51875</v>
      </c>
      <c r="P13" s="3">
        <v>0.5340277777777778</v>
      </c>
      <c r="Q13" s="3">
        <v>0.545138888888889</v>
      </c>
      <c r="R13" s="3"/>
      <c r="S13" s="3">
        <v>0.5590277777777778</v>
      </c>
      <c r="T13" s="3">
        <v>0.5729166666666666</v>
      </c>
      <c r="U13" s="3">
        <v>0.5916666666666667</v>
      </c>
      <c r="V13" s="3">
        <v>0.6020833333333333</v>
      </c>
      <c r="W13" s="3">
        <v>0.6138657407407407</v>
      </c>
      <c r="X13" s="3">
        <f t="shared" si="0"/>
        <v>0.09828703703703706</v>
      </c>
      <c r="Y13" s="3">
        <f t="shared" si="1"/>
        <v>0.0951157407407407</v>
      </c>
      <c r="Z13" s="3">
        <f t="shared" si="2"/>
        <v>0.22118055555555555</v>
      </c>
      <c r="AA13" s="3">
        <v>0</v>
      </c>
      <c r="AB13" s="3"/>
      <c r="AC13" s="3">
        <f t="shared" si="3"/>
        <v>0.22118055555555555</v>
      </c>
      <c r="AE13" s="1">
        <v>0.0277777777777778</v>
      </c>
    </row>
    <row r="14" spans="1:31" ht="12.75">
      <c r="A14" s="2">
        <v>6</v>
      </c>
      <c r="B14" s="2" t="s">
        <v>9</v>
      </c>
      <c r="C14" s="5" t="s">
        <v>8</v>
      </c>
      <c r="D14" s="3">
        <v>0.37777777777777777</v>
      </c>
      <c r="E14" s="3">
        <v>0.38125</v>
      </c>
      <c r="F14" s="3">
        <v>0.3979166666666667</v>
      </c>
      <c r="G14" s="3">
        <v>0.40972222222222227</v>
      </c>
      <c r="H14" s="3">
        <v>0.42430555555555555</v>
      </c>
      <c r="I14" s="3">
        <v>0.4395833333333334</v>
      </c>
      <c r="J14" s="3">
        <v>0.4590277777777778</v>
      </c>
      <c r="K14" s="3">
        <v>0.4701388888888889</v>
      </c>
      <c r="L14" s="3">
        <v>0.4823263888888889</v>
      </c>
      <c r="M14" s="3">
        <v>0.5097222222222222</v>
      </c>
      <c r="N14" s="3"/>
      <c r="O14" s="3">
        <v>0.5131944444444444</v>
      </c>
      <c r="P14" s="3">
        <v>0.5291666666666667</v>
      </c>
      <c r="Q14" s="3">
        <v>0.5402777777777777</v>
      </c>
      <c r="R14" s="3"/>
      <c r="S14" s="3">
        <v>0.5548611111111111</v>
      </c>
      <c r="T14" s="3">
        <v>0.5680555555555555</v>
      </c>
      <c r="U14" s="3">
        <v>0.5875</v>
      </c>
      <c r="V14" s="3">
        <v>0.5979166666666667</v>
      </c>
      <c r="W14" s="3">
        <v>0.6094560185185185</v>
      </c>
      <c r="X14" s="3">
        <f t="shared" si="0"/>
        <v>0.10107638888888892</v>
      </c>
      <c r="Y14" s="3">
        <f t="shared" si="1"/>
        <v>0.0962615740740741</v>
      </c>
      <c r="Z14" s="3">
        <f t="shared" si="2"/>
        <v>0.2251157407407408</v>
      </c>
      <c r="AA14" s="3">
        <v>0</v>
      </c>
      <c r="AB14" s="3"/>
      <c r="AC14" s="3">
        <f t="shared" si="3"/>
        <v>0.2251157407407408</v>
      </c>
      <c r="AE14" s="1">
        <v>0.0277777777777778</v>
      </c>
    </row>
    <row r="15" spans="1:31" ht="12.75">
      <c r="A15" s="2">
        <v>7</v>
      </c>
      <c r="B15" s="2" t="s">
        <v>15</v>
      </c>
      <c r="C15" s="5" t="s">
        <v>6</v>
      </c>
      <c r="D15" s="3">
        <v>0.3847222222222222</v>
      </c>
      <c r="E15" s="3">
        <v>0.38819444444444445</v>
      </c>
      <c r="F15" s="3">
        <v>0.40625</v>
      </c>
      <c r="G15" s="3">
        <v>0.41875</v>
      </c>
      <c r="H15" s="3">
        <v>0.43333333333333335</v>
      </c>
      <c r="I15" s="3">
        <v>0.4486111111111111</v>
      </c>
      <c r="J15" s="3">
        <v>0.47152777777777777</v>
      </c>
      <c r="K15" s="3">
        <v>0.48333333333333334</v>
      </c>
      <c r="L15" s="3">
        <v>0.49644675925925924</v>
      </c>
      <c r="M15" s="3">
        <v>0.5236111111111111</v>
      </c>
      <c r="N15" s="3"/>
      <c r="O15" s="3">
        <v>0.5270833333333333</v>
      </c>
      <c r="P15" s="3">
        <v>0.5444444444444444</v>
      </c>
      <c r="Q15" s="3">
        <v>0.5590277777777778</v>
      </c>
      <c r="R15" s="3"/>
      <c r="S15" s="3">
        <v>0.576388888888889</v>
      </c>
      <c r="T15" s="3">
        <v>0.5965277777777778</v>
      </c>
      <c r="U15" s="3">
        <v>0.6222222222222222</v>
      </c>
      <c r="V15" s="3">
        <v>0.6354166666666666</v>
      </c>
      <c r="W15" s="3">
        <v>0.6507986111111111</v>
      </c>
      <c r="X15" s="3">
        <f t="shared" si="0"/>
        <v>0.10825231481481479</v>
      </c>
      <c r="Y15" s="3">
        <f t="shared" si="1"/>
        <v>0.1237152777777778</v>
      </c>
      <c r="Z15" s="3">
        <f t="shared" si="2"/>
        <v>0.2597453703703704</v>
      </c>
      <c r="AA15" s="3">
        <v>0</v>
      </c>
      <c r="AB15" s="3"/>
      <c r="AC15" s="3">
        <f t="shared" si="3"/>
        <v>0.2597453703703704</v>
      </c>
      <c r="AE15" s="1">
        <v>0.0277777777777778</v>
      </c>
    </row>
    <row r="16" spans="1:31" ht="12.75">
      <c r="A16" s="2">
        <v>8</v>
      </c>
      <c r="B16" s="2" t="s">
        <v>16</v>
      </c>
      <c r="C16" s="5" t="s">
        <v>8</v>
      </c>
      <c r="D16" s="3">
        <v>0.3875</v>
      </c>
      <c r="E16" s="3">
        <v>0.3909722222222222</v>
      </c>
      <c r="F16" s="3">
        <v>0.4076388888888889</v>
      </c>
      <c r="G16" s="3">
        <v>0.41944444444444445</v>
      </c>
      <c r="H16" s="3">
        <v>0.43333333333333335</v>
      </c>
      <c r="I16" s="3">
        <v>0.4465277777777778</v>
      </c>
      <c r="J16" s="3">
        <v>0.46527777777777773</v>
      </c>
      <c r="K16" s="3">
        <v>0.4756944444444444</v>
      </c>
      <c r="L16" s="3">
        <v>0.4882754629629629</v>
      </c>
      <c r="M16" s="3">
        <v>0.5159722222222222</v>
      </c>
      <c r="N16" s="3"/>
      <c r="O16" s="3">
        <v>0.5215277777777778</v>
      </c>
      <c r="P16" s="3">
        <v>0.5368055555555555</v>
      </c>
      <c r="Q16" s="3">
        <v>0.5576388888888889</v>
      </c>
      <c r="R16" s="3"/>
      <c r="S16" s="3">
        <v>0.5715277777777777</v>
      </c>
      <c r="T16" s="3">
        <v>0.5847222222222223</v>
      </c>
      <c r="U16" s="3">
        <v>0.6409722222222222</v>
      </c>
      <c r="V16" s="3">
        <v>0.6527777777777778</v>
      </c>
      <c r="W16" s="3">
        <v>0.6668981481481482</v>
      </c>
      <c r="X16" s="3">
        <f t="shared" si="0"/>
        <v>0.0973032407407407</v>
      </c>
      <c r="Y16" s="3">
        <f t="shared" si="1"/>
        <v>0.14537037037037037</v>
      </c>
      <c r="Z16" s="3">
        <f t="shared" si="2"/>
        <v>0.27045138888888887</v>
      </c>
      <c r="AA16" s="3">
        <v>0</v>
      </c>
      <c r="AB16" s="3"/>
      <c r="AC16" s="3">
        <f t="shared" si="3"/>
        <v>0.27045138888888887</v>
      </c>
      <c r="AE16" s="1">
        <v>0.0277777777777778</v>
      </c>
    </row>
    <row r="17" spans="1:31" ht="12.75">
      <c r="A17" s="2">
        <v>9</v>
      </c>
      <c r="B17" s="2" t="s">
        <v>21</v>
      </c>
      <c r="C17" s="5" t="s">
        <v>6</v>
      </c>
      <c r="D17" s="3">
        <v>0.39305555555555555</v>
      </c>
      <c r="E17" s="3">
        <v>0.3965277777777778</v>
      </c>
      <c r="F17" s="3">
        <v>0.4166666666666667</v>
      </c>
      <c r="G17" s="3">
        <v>0.43194444444444446</v>
      </c>
      <c r="H17" s="3">
        <v>0.4472222222222222</v>
      </c>
      <c r="I17" s="3">
        <v>0.46388888888888885</v>
      </c>
      <c r="J17" s="3">
        <v>0.4875</v>
      </c>
      <c r="K17" s="3">
        <v>0.5</v>
      </c>
      <c r="L17" s="3">
        <v>0.512974537037037</v>
      </c>
      <c r="M17" s="3">
        <v>0.5402777777777777</v>
      </c>
      <c r="N17" s="3"/>
      <c r="O17" s="3">
        <v>0.54375</v>
      </c>
      <c r="P17" s="3">
        <v>0.5597222222222222</v>
      </c>
      <c r="Q17" s="3">
        <v>0.5722222222222222</v>
      </c>
      <c r="R17" s="3"/>
      <c r="S17" s="3">
        <v>0.5861111111111111</v>
      </c>
      <c r="T17" s="3">
        <v>0.6215277777777778</v>
      </c>
      <c r="U17" s="3">
        <v>0.6534722222222222</v>
      </c>
      <c r="V17" s="3">
        <v>0.6645833333333333</v>
      </c>
      <c r="W17" s="3">
        <v>0.6938773148148147</v>
      </c>
      <c r="X17" s="3">
        <f t="shared" si="0"/>
        <v>0.11644675925925918</v>
      </c>
      <c r="Y17" s="3">
        <f t="shared" si="1"/>
        <v>0.15012731481481478</v>
      </c>
      <c r="Z17" s="3">
        <f t="shared" si="2"/>
        <v>0.29435185185185175</v>
      </c>
      <c r="AA17" s="3">
        <v>0</v>
      </c>
      <c r="AB17" s="3"/>
      <c r="AC17" s="3">
        <f t="shared" si="3"/>
        <v>0.29435185185185175</v>
      </c>
      <c r="AE17" s="1">
        <v>0.0277777777777778</v>
      </c>
    </row>
    <row r="18" spans="1:31" ht="12.75">
      <c r="A18" s="2">
        <v>10</v>
      </c>
      <c r="B18" s="2" t="s">
        <v>13</v>
      </c>
      <c r="C18" s="5" t="s">
        <v>6</v>
      </c>
      <c r="D18" s="3">
        <v>0.3819444444444444</v>
      </c>
      <c r="E18" s="3">
        <v>0.3854166666666667</v>
      </c>
      <c r="F18" s="3">
        <v>0.40069444444444446</v>
      </c>
      <c r="G18" s="3">
        <v>0.4222222222222222</v>
      </c>
      <c r="H18" s="3">
        <v>0.4368055555555555</v>
      </c>
      <c r="I18" s="3">
        <v>0.4513888888888889</v>
      </c>
      <c r="J18" s="3">
        <v>0.4701388888888889</v>
      </c>
      <c r="K18" s="3">
        <v>0.4826388888888889</v>
      </c>
      <c r="L18" s="3">
        <v>0.49439814814814814</v>
      </c>
      <c r="M18" s="3">
        <v>0.5215277777777778</v>
      </c>
      <c r="N18" s="3"/>
      <c r="O18" s="3">
        <v>0.525</v>
      </c>
      <c r="P18" s="3">
        <v>0.5402777777777777</v>
      </c>
      <c r="Q18" s="3">
        <v>0.5520833333333334</v>
      </c>
      <c r="R18" s="3"/>
      <c r="S18" s="3">
        <v>0.5673611111111111</v>
      </c>
      <c r="T18" s="3">
        <v>0.6215277777777778</v>
      </c>
      <c r="U18" s="3">
        <v>0.6527777777777778</v>
      </c>
      <c r="V18" s="3">
        <v>0.6631944444444444</v>
      </c>
      <c r="W18" s="3">
        <v>0.6755787037037037</v>
      </c>
      <c r="X18" s="3">
        <f t="shared" si="0"/>
        <v>0.10898148148148146</v>
      </c>
      <c r="Y18" s="3">
        <f t="shared" si="1"/>
        <v>0.15057870370370363</v>
      </c>
      <c r="Z18" s="3">
        <f t="shared" si="2"/>
        <v>0.2873379629629629</v>
      </c>
      <c r="AA18" s="3">
        <v>0</v>
      </c>
      <c r="AB18" s="3">
        <v>0.020833333333333332</v>
      </c>
      <c r="AC18" s="3">
        <f t="shared" si="3"/>
        <v>0.3081712962962962</v>
      </c>
      <c r="AE18" s="1">
        <v>0.0277777777777778</v>
      </c>
    </row>
    <row r="19" spans="1:31" ht="12.75">
      <c r="A19" s="2">
        <v>11</v>
      </c>
      <c r="B19" s="2" t="s">
        <v>14</v>
      </c>
      <c r="C19" s="5" t="s">
        <v>6</v>
      </c>
      <c r="D19" s="3">
        <v>0.3833333333333333</v>
      </c>
      <c r="E19" s="3">
        <v>0.38680555555555557</v>
      </c>
      <c r="F19" s="3">
        <v>0.40347222222222223</v>
      </c>
      <c r="G19" s="3">
        <v>0.41944444444444445</v>
      </c>
      <c r="H19" s="3">
        <v>0.43333333333333335</v>
      </c>
      <c r="I19" s="3">
        <v>0.4472222222222222</v>
      </c>
      <c r="J19" s="3">
        <v>0.46597222222222223</v>
      </c>
      <c r="K19" s="3">
        <v>0.4763888888888889</v>
      </c>
      <c r="L19" s="3">
        <v>0.4880555555555555</v>
      </c>
      <c r="M19" s="3">
        <v>0.5152777777777778</v>
      </c>
      <c r="N19" s="3"/>
      <c r="O19" s="3">
        <v>0.5201388888888888</v>
      </c>
      <c r="P19" s="3">
        <v>0.5354166666666667</v>
      </c>
      <c r="Q19" s="3">
        <v>0.6006944444444444</v>
      </c>
      <c r="R19" s="3">
        <v>0.03125</v>
      </c>
      <c r="S19" s="2" t="s">
        <v>19</v>
      </c>
      <c r="T19" s="2" t="s">
        <v>19</v>
      </c>
      <c r="U19" s="2" t="s">
        <v>19</v>
      </c>
      <c r="V19" s="2" t="s">
        <v>19</v>
      </c>
      <c r="W19" s="3">
        <v>0.6587152777777777</v>
      </c>
      <c r="X19" s="3">
        <f t="shared" si="0"/>
        <v>0.10124999999999995</v>
      </c>
      <c r="Y19" s="3">
        <f t="shared" si="1"/>
        <v>0.1385763888888889</v>
      </c>
      <c r="Z19" s="3">
        <f t="shared" si="2"/>
        <v>0.26760416666666664</v>
      </c>
      <c r="AA19" s="3">
        <v>0.53125</v>
      </c>
      <c r="AB19" s="3">
        <v>0.0006944444444444445</v>
      </c>
      <c r="AC19" s="3">
        <f t="shared" si="3"/>
        <v>0.7995486111111111</v>
      </c>
      <c r="AE19" s="1">
        <v>0.0277777777777778</v>
      </c>
    </row>
    <row r="20" spans="1:31" ht="12.75">
      <c r="A20" s="2">
        <v>12</v>
      </c>
      <c r="B20" s="2" t="s">
        <v>17</v>
      </c>
      <c r="C20" s="5" t="s">
        <v>8</v>
      </c>
      <c r="D20" s="3">
        <v>0.3888888888888889</v>
      </c>
      <c r="E20" s="3">
        <v>0.3923611111111111</v>
      </c>
      <c r="F20" s="3">
        <v>0.41041666666666665</v>
      </c>
      <c r="G20" s="3">
        <v>0.42430555555555555</v>
      </c>
      <c r="H20" s="3">
        <v>0.44027777777777777</v>
      </c>
      <c r="I20" s="3">
        <v>0.45694444444444443</v>
      </c>
      <c r="J20" s="3">
        <v>0.4791666666666667</v>
      </c>
      <c r="K20" s="3">
        <v>0.4923611111111111</v>
      </c>
      <c r="L20" s="3">
        <v>0.5065972222222223</v>
      </c>
      <c r="M20" s="3">
        <v>0.5340277777777778</v>
      </c>
      <c r="N20" s="3"/>
      <c r="O20" s="3">
        <v>0.5375</v>
      </c>
      <c r="P20" s="3">
        <v>0.5569444444444445</v>
      </c>
      <c r="Q20" s="2" t="s">
        <v>19</v>
      </c>
      <c r="R20" s="3">
        <v>0.125</v>
      </c>
      <c r="S20" s="2" t="s">
        <v>19</v>
      </c>
      <c r="T20" s="2" t="s">
        <v>19</v>
      </c>
      <c r="U20" s="2" t="s">
        <v>19</v>
      </c>
      <c r="V20" s="2" t="s">
        <v>19</v>
      </c>
      <c r="W20" s="3">
        <v>0.6595138888888888</v>
      </c>
      <c r="X20" s="3">
        <f t="shared" si="0"/>
        <v>0.11423611111111115</v>
      </c>
      <c r="Y20" s="3">
        <f t="shared" si="1"/>
        <v>0.12201388888888887</v>
      </c>
      <c r="Z20" s="3">
        <f t="shared" si="2"/>
        <v>0.2640277777777778</v>
      </c>
      <c r="AA20" s="3">
        <v>0.625</v>
      </c>
      <c r="AB20" s="4"/>
      <c r="AC20" s="3">
        <f t="shared" si="3"/>
        <v>0.8890277777777778</v>
      </c>
      <c r="AE20" s="1">
        <v>0.0277777777777778</v>
      </c>
    </row>
    <row r="21" spans="1:31" ht="12.75">
      <c r="A21" s="2">
        <v>13</v>
      </c>
      <c r="B21" s="2" t="s">
        <v>22</v>
      </c>
      <c r="C21" s="5" t="s">
        <v>6</v>
      </c>
      <c r="D21" s="3">
        <v>0.39444444444444443</v>
      </c>
      <c r="E21" s="3">
        <v>0.3979166666666667</v>
      </c>
      <c r="F21" s="3">
        <v>0.4201388888888889</v>
      </c>
      <c r="G21" s="3">
        <v>0.4354166666666666</v>
      </c>
      <c r="H21" s="3">
        <v>0.45555555555555555</v>
      </c>
      <c r="I21" s="3">
        <v>0.47361111111111115</v>
      </c>
      <c r="J21" s="3">
        <v>0.4986111111111111</v>
      </c>
      <c r="K21" s="3">
        <v>0.5145833333333333</v>
      </c>
      <c r="L21" s="3">
        <v>0.5316203703703704</v>
      </c>
      <c r="M21" s="3">
        <v>0.5409722222222222</v>
      </c>
      <c r="N21" s="3">
        <v>0.018055555555555557</v>
      </c>
      <c r="O21" s="3">
        <v>0.545138888888889</v>
      </c>
      <c r="P21" s="2" t="s">
        <v>19</v>
      </c>
      <c r="Q21" s="2" t="s">
        <v>19</v>
      </c>
      <c r="R21" s="3">
        <v>0.125</v>
      </c>
      <c r="S21" s="2" t="s">
        <v>19</v>
      </c>
      <c r="T21" s="2" t="s">
        <v>19</v>
      </c>
      <c r="U21" s="2" t="s">
        <v>19</v>
      </c>
      <c r="V21" s="2" t="s">
        <v>19</v>
      </c>
      <c r="W21" s="3">
        <v>0.5663425925925926</v>
      </c>
      <c r="X21" s="3">
        <f t="shared" si="0"/>
        <v>0.13370370370370366</v>
      </c>
      <c r="Y21" s="3">
        <f t="shared" si="1"/>
        <v>0.021203703703703614</v>
      </c>
      <c r="Z21" s="3">
        <f t="shared" si="2"/>
        <v>0.18268518518518506</v>
      </c>
      <c r="AA21" s="3">
        <v>0.7680555555555556</v>
      </c>
      <c r="AB21" s="4"/>
      <c r="AC21" s="3">
        <f t="shared" si="3"/>
        <v>0.9507407407407407</v>
      </c>
      <c r="AE21" s="1">
        <v>0.0277777777777778</v>
      </c>
    </row>
    <row r="22" spans="1:31" ht="12.75">
      <c r="A22" s="2">
        <v>14</v>
      </c>
      <c r="B22" s="2" t="s">
        <v>18</v>
      </c>
      <c r="C22" s="5" t="s">
        <v>6</v>
      </c>
      <c r="D22" s="2" t="s">
        <v>49</v>
      </c>
      <c r="E22" s="2" t="s">
        <v>49</v>
      </c>
      <c r="F22" s="2" t="s">
        <v>49</v>
      </c>
      <c r="G22" s="2" t="s">
        <v>49</v>
      </c>
      <c r="H22" s="2" t="s">
        <v>49</v>
      </c>
      <c r="I22" s="2" t="s">
        <v>49</v>
      </c>
      <c r="J22" s="2" t="s">
        <v>49</v>
      </c>
      <c r="K22" s="2" t="s">
        <v>49</v>
      </c>
      <c r="L22" s="2" t="s">
        <v>49</v>
      </c>
      <c r="M22" s="2" t="s">
        <v>49</v>
      </c>
      <c r="N22" s="2"/>
      <c r="O22" s="2" t="s">
        <v>49</v>
      </c>
      <c r="P22" s="2" t="s">
        <v>49</v>
      </c>
      <c r="Q22" s="2" t="s">
        <v>49</v>
      </c>
      <c r="R22" s="2" t="s">
        <v>49</v>
      </c>
      <c r="S22" s="2" t="s">
        <v>49</v>
      </c>
      <c r="T22" s="2" t="s">
        <v>49</v>
      </c>
      <c r="U22" s="2" t="s">
        <v>49</v>
      </c>
      <c r="V22" s="2" t="s">
        <v>49</v>
      </c>
      <c r="W22" s="2" t="s">
        <v>49</v>
      </c>
      <c r="X22" s="2" t="s">
        <v>49</v>
      </c>
      <c r="Y22" s="2" t="s">
        <v>49</v>
      </c>
      <c r="Z22" s="2" t="s">
        <v>49</v>
      </c>
      <c r="AA22" s="2" t="s">
        <v>49</v>
      </c>
      <c r="AB22" s="4"/>
      <c r="AC22" s="2" t="s">
        <v>49</v>
      </c>
      <c r="AE22" s="1">
        <v>0.0277777777777778</v>
      </c>
    </row>
    <row r="23" spans="1:31" ht="12.75">
      <c r="A23" s="2">
        <v>15</v>
      </c>
      <c r="B23" s="2" t="s">
        <v>20</v>
      </c>
      <c r="C23" s="5" t="s">
        <v>6</v>
      </c>
      <c r="D23" s="2" t="s">
        <v>49</v>
      </c>
      <c r="E23" s="2" t="s">
        <v>49</v>
      </c>
      <c r="F23" s="2" t="s">
        <v>49</v>
      </c>
      <c r="G23" s="2" t="s">
        <v>49</v>
      </c>
      <c r="H23" s="2" t="s">
        <v>49</v>
      </c>
      <c r="I23" s="2" t="s">
        <v>49</v>
      </c>
      <c r="J23" s="2" t="s">
        <v>49</v>
      </c>
      <c r="K23" s="2" t="s">
        <v>49</v>
      </c>
      <c r="L23" s="2" t="s">
        <v>49</v>
      </c>
      <c r="M23" s="2" t="s">
        <v>49</v>
      </c>
      <c r="N23" s="2"/>
      <c r="O23" s="2" t="s">
        <v>49</v>
      </c>
      <c r="P23" s="2" t="s">
        <v>49</v>
      </c>
      <c r="Q23" s="2" t="s">
        <v>49</v>
      </c>
      <c r="R23" s="2" t="s">
        <v>49</v>
      </c>
      <c r="S23" s="2" t="s">
        <v>49</v>
      </c>
      <c r="T23" s="2" t="s">
        <v>49</v>
      </c>
      <c r="U23" s="2" t="s">
        <v>49</v>
      </c>
      <c r="V23" s="2" t="s">
        <v>49</v>
      </c>
      <c r="W23" s="2" t="s">
        <v>49</v>
      </c>
      <c r="X23" s="2" t="s">
        <v>49</v>
      </c>
      <c r="Y23" s="2" t="s">
        <v>49</v>
      </c>
      <c r="Z23" s="2" t="s">
        <v>49</v>
      </c>
      <c r="AA23" s="2" t="s">
        <v>49</v>
      </c>
      <c r="AB23" s="4"/>
      <c r="AC23" s="2" t="s">
        <v>49</v>
      </c>
      <c r="AE23" s="1">
        <v>0.0277777777777778</v>
      </c>
    </row>
    <row r="25" spans="1:24" ht="12.75" customHeight="1">
      <c r="A25" s="22" t="s">
        <v>45</v>
      </c>
      <c r="B25" s="22"/>
      <c r="C25" s="22"/>
      <c r="D25" s="22"/>
      <c r="E25" s="22"/>
      <c r="F25" s="22"/>
      <c r="G25" s="23" t="s">
        <v>46</v>
      </c>
      <c r="H25" s="23"/>
      <c r="I25" s="23"/>
      <c r="J25" s="23"/>
      <c r="K25" s="23"/>
      <c r="L25" s="23"/>
      <c r="M25" s="22" t="s">
        <v>45</v>
      </c>
      <c r="N25" s="22"/>
      <c r="O25" s="22"/>
      <c r="P25" s="22"/>
      <c r="Q25" s="22"/>
      <c r="R25" s="22"/>
      <c r="S25" s="23" t="s">
        <v>46</v>
      </c>
      <c r="T25" s="23"/>
      <c r="U25" s="23"/>
      <c r="V25" s="23"/>
      <c r="W25" s="23"/>
      <c r="X25" s="23"/>
    </row>
    <row r="26" spans="1:24" ht="12.75" customHeight="1">
      <c r="A26" s="24" t="s">
        <v>50</v>
      </c>
      <c r="B26" s="24"/>
      <c r="C26" s="24"/>
      <c r="D26" s="24"/>
      <c r="E26" s="24"/>
      <c r="F26" s="24"/>
      <c r="G26" s="25" t="s">
        <v>51</v>
      </c>
      <c r="H26" s="25"/>
      <c r="I26" s="25"/>
      <c r="J26" s="25"/>
      <c r="K26" s="25"/>
      <c r="L26" s="25"/>
      <c r="M26" s="24" t="s">
        <v>50</v>
      </c>
      <c r="N26" s="24"/>
      <c r="O26" s="24"/>
      <c r="P26" s="24"/>
      <c r="Q26" s="24"/>
      <c r="R26" s="24"/>
      <c r="S26" s="25" t="s">
        <v>51</v>
      </c>
      <c r="T26" s="25"/>
      <c r="U26" s="25"/>
      <c r="V26" s="25"/>
      <c r="W26" s="25"/>
      <c r="X26" s="25"/>
    </row>
  </sheetData>
  <mergeCells count="8">
    <mergeCell ref="S25:X25"/>
    <mergeCell ref="M26:R26"/>
    <mergeCell ref="S26:X26"/>
    <mergeCell ref="A25:F25"/>
    <mergeCell ref="G25:L25"/>
    <mergeCell ref="A26:F26"/>
    <mergeCell ref="G26:L26"/>
    <mergeCell ref="M25:R25"/>
  </mergeCells>
  <printOptions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92" r:id="rId2"/>
  <colBreaks count="1" manualBreakCount="1">
    <brk id="12" max="2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M2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66.75390625" style="0" bestFit="1" customWidth="1"/>
    <col min="3" max="3" width="8.75390625" style="0" customWidth="1"/>
    <col min="4" max="6" width="12.75390625" style="0" customWidth="1"/>
    <col min="7" max="8" width="13.75390625" style="0" bestFit="1" customWidth="1"/>
    <col min="9" max="9" width="13.75390625" style="0" customWidth="1"/>
    <col min="10" max="10" width="9.875" style="0" bestFit="1" customWidth="1"/>
  </cols>
  <sheetData>
    <row r="7" ht="21.75" customHeight="1"/>
    <row r="8" spans="1:10" ht="38.25">
      <c r="A8" s="7" t="s">
        <v>34</v>
      </c>
      <c r="B8" s="7" t="s">
        <v>55</v>
      </c>
      <c r="C8" s="7" t="s">
        <v>0</v>
      </c>
      <c r="D8" s="8" t="s">
        <v>53</v>
      </c>
      <c r="E8" s="8" t="s">
        <v>54</v>
      </c>
      <c r="F8" s="8" t="s">
        <v>52</v>
      </c>
      <c r="G8" s="8" t="s">
        <v>115</v>
      </c>
      <c r="H8" s="8" t="s">
        <v>111</v>
      </c>
      <c r="I8" s="8" t="s">
        <v>112</v>
      </c>
      <c r="J8" s="8" t="s">
        <v>114</v>
      </c>
    </row>
    <row r="9" spans="1:10" ht="12.75">
      <c r="A9" s="2">
        <v>1</v>
      </c>
      <c r="B9" s="2" t="s">
        <v>5</v>
      </c>
      <c r="C9" s="5" t="s">
        <v>6</v>
      </c>
      <c r="D9" s="10">
        <f>'1 этап'!AF9</f>
        <v>0.20778935185185188</v>
      </c>
      <c r="E9" s="10">
        <f>'2 этап'!AC11</f>
        <v>0.21124999999999994</v>
      </c>
      <c r="F9" s="10">
        <f>E9+D9</f>
        <v>0.4190393518518518</v>
      </c>
      <c r="G9" s="5">
        <v>1</v>
      </c>
      <c r="H9" s="21">
        <v>15</v>
      </c>
      <c r="I9" s="5">
        <v>1</v>
      </c>
      <c r="J9" s="21">
        <v>15</v>
      </c>
    </row>
    <row r="10" spans="1:10" ht="12.75">
      <c r="A10" s="2">
        <v>2</v>
      </c>
      <c r="B10" s="2" t="s">
        <v>7</v>
      </c>
      <c r="C10" s="5" t="s">
        <v>8</v>
      </c>
      <c r="D10" s="10">
        <f>'1 этап'!AF10</f>
        <v>0.21304398148148151</v>
      </c>
      <c r="E10" s="10">
        <f>'2 этап'!AC9</f>
        <v>0.21008101851851846</v>
      </c>
      <c r="F10" s="10">
        <f aca="true" t="shared" si="0" ref="F10:F21">E10+D10</f>
        <v>0.423125</v>
      </c>
      <c r="G10" s="5">
        <v>2</v>
      </c>
      <c r="H10" s="21">
        <v>12</v>
      </c>
      <c r="I10" s="5">
        <v>1</v>
      </c>
      <c r="J10" s="21">
        <v>15</v>
      </c>
    </row>
    <row r="11" spans="1:10" ht="12.75">
      <c r="A11" s="2">
        <v>3</v>
      </c>
      <c r="B11" s="2" t="s">
        <v>11</v>
      </c>
      <c r="C11" s="5" t="s">
        <v>8</v>
      </c>
      <c r="D11" s="10">
        <f>'1 этап'!AF13</f>
        <v>0.24572916666666672</v>
      </c>
      <c r="E11" s="10">
        <f>'2 этап'!AC10</f>
        <v>0.21122685185185186</v>
      </c>
      <c r="F11" s="10">
        <f t="shared" si="0"/>
        <v>0.4569560185185186</v>
      </c>
      <c r="G11" s="5">
        <v>3</v>
      </c>
      <c r="H11" s="21">
        <v>9</v>
      </c>
      <c r="I11" s="5">
        <v>2</v>
      </c>
      <c r="J11" s="21">
        <v>12</v>
      </c>
    </row>
    <row r="12" spans="1:10" ht="12.75">
      <c r="A12" s="2">
        <v>4</v>
      </c>
      <c r="B12" s="2" t="s">
        <v>10</v>
      </c>
      <c r="C12" s="5" t="s">
        <v>6</v>
      </c>
      <c r="D12" s="10">
        <f>'1 этап'!AF12</f>
        <v>0.24335648148148153</v>
      </c>
      <c r="E12" s="10">
        <f>'2 этап'!AC12</f>
        <v>0.21770833333333334</v>
      </c>
      <c r="F12" s="10">
        <f t="shared" si="0"/>
        <v>0.46106481481481487</v>
      </c>
      <c r="G12" s="5">
        <v>4</v>
      </c>
      <c r="H12" s="21">
        <v>7.5</v>
      </c>
      <c r="I12" s="5">
        <v>2</v>
      </c>
      <c r="J12" s="21">
        <v>12</v>
      </c>
    </row>
    <row r="13" spans="1:10" ht="12.75">
      <c r="A13" s="2">
        <v>5</v>
      </c>
      <c r="B13" s="2" t="s">
        <v>9</v>
      </c>
      <c r="C13" s="5" t="s">
        <v>8</v>
      </c>
      <c r="D13" s="10">
        <f>'1 этап'!AF11</f>
        <v>0.23863425925925924</v>
      </c>
      <c r="E13" s="10">
        <f>'2 этап'!AC14</f>
        <v>0.2251157407407408</v>
      </c>
      <c r="F13" s="10">
        <f t="shared" si="0"/>
        <v>0.46375000000000005</v>
      </c>
      <c r="G13" s="5">
        <v>5</v>
      </c>
      <c r="H13" s="21">
        <v>6</v>
      </c>
      <c r="I13" s="5">
        <v>3</v>
      </c>
      <c r="J13" s="21">
        <v>9</v>
      </c>
    </row>
    <row r="14" spans="1:10" ht="12.75">
      <c r="A14" s="2">
        <v>6</v>
      </c>
      <c r="B14" s="2" t="s">
        <v>12</v>
      </c>
      <c r="C14" s="5" t="s">
        <v>6</v>
      </c>
      <c r="D14" s="10">
        <f>'1 этап'!AF17</f>
        <v>0.2721296296296297</v>
      </c>
      <c r="E14" s="10">
        <f>'2 этап'!AC13</f>
        <v>0.22118055555555555</v>
      </c>
      <c r="F14" s="10">
        <f t="shared" si="0"/>
        <v>0.49331018518518527</v>
      </c>
      <c r="G14" s="5">
        <v>6</v>
      </c>
      <c r="H14" s="21">
        <v>4.5</v>
      </c>
      <c r="I14" s="5">
        <v>3</v>
      </c>
      <c r="J14" s="21">
        <v>9</v>
      </c>
    </row>
    <row r="15" spans="1:10" ht="12.75">
      <c r="A15" s="2">
        <v>7</v>
      </c>
      <c r="B15" s="2" t="s">
        <v>15</v>
      </c>
      <c r="C15" s="5" t="s">
        <v>6</v>
      </c>
      <c r="D15" s="10">
        <f>'1 этап'!AF16</f>
        <v>0.2619560185185185</v>
      </c>
      <c r="E15" s="10">
        <f>'2 этап'!AC15</f>
        <v>0.2597453703703704</v>
      </c>
      <c r="F15" s="10">
        <f t="shared" si="0"/>
        <v>0.5217013888888888</v>
      </c>
      <c r="G15" s="5">
        <v>7</v>
      </c>
      <c r="H15" s="21">
        <v>3</v>
      </c>
      <c r="I15" s="5">
        <v>4</v>
      </c>
      <c r="J15" s="21">
        <v>7.5</v>
      </c>
    </row>
    <row r="16" spans="1:10" ht="12.75">
      <c r="A16" s="2">
        <v>8</v>
      </c>
      <c r="B16" s="2" t="s">
        <v>13</v>
      </c>
      <c r="C16" s="5" t="s">
        <v>6</v>
      </c>
      <c r="D16" s="10">
        <f>'1 этап'!AF14</f>
        <v>0.24707175925925923</v>
      </c>
      <c r="E16" s="10">
        <f>'2 этап'!AC18</f>
        <v>0.3081712962962962</v>
      </c>
      <c r="F16" s="10">
        <f t="shared" si="0"/>
        <v>0.5552430555555554</v>
      </c>
      <c r="G16" s="5">
        <v>8</v>
      </c>
      <c r="H16" s="21">
        <v>1.5</v>
      </c>
      <c r="I16" s="5">
        <v>5</v>
      </c>
      <c r="J16" s="21">
        <v>6</v>
      </c>
    </row>
    <row r="17" spans="1:10" ht="12.75">
      <c r="A17" s="2">
        <v>9</v>
      </c>
      <c r="B17" s="2" t="s">
        <v>16</v>
      </c>
      <c r="C17" s="5" t="s">
        <v>8</v>
      </c>
      <c r="D17" s="10">
        <f>'1 этап'!AF18</f>
        <v>0.3103009259259259</v>
      </c>
      <c r="E17" s="10">
        <f>'2 этап'!AC16</f>
        <v>0.27045138888888887</v>
      </c>
      <c r="F17" s="10">
        <f t="shared" si="0"/>
        <v>0.5807523148148148</v>
      </c>
      <c r="G17" s="5">
        <v>9</v>
      </c>
      <c r="H17" s="21"/>
      <c r="I17" s="5">
        <v>4</v>
      </c>
      <c r="J17" s="21">
        <v>7.5</v>
      </c>
    </row>
    <row r="18" spans="1:10" ht="12.75">
      <c r="A18" s="2">
        <v>10</v>
      </c>
      <c r="B18" s="2" t="s">
        <v>14</v>
      </c>
      <c r="C18" s="5" t="s">
        <v>6</v>
      </c>
      <c r="D18" s="10">
        <f>'1 этап'!AF15</f>
        <v>0.25690972222222214</v>
      </c>
      <c r="E18" s="10">
        <f>'2 этап'!AC19</f>
        <v>0.7995486111111111</v>
      </c>
      <c r="F18" s="11">
        <f t="shared" si="0"/>
        <v>1.0564583333333333</v>
      </c>
      <c r="G18" s="5">
        <v>10</v>
      </c>
      <c r="H18" s="21"/>
      <c r="I18" s="5">
        <v>6</v>
      </c>
      <c r="J18" s="21">
        <v>4.5</v>
      </c>
    </row>
    <row r="19" spans="1:10" ht="12.75">
      <c r="A19" s="2">
        <v>11</v>
      </c>
      <c r="B19" s="2" t="s">
        <v>17</v>
      </c>
      <c r="C19" s="5" t="s">
        <v>8</v>
      </c>
      <c r="D19" s="10">
        <f>'1 этап'!AF19</f>
        <v>0.4926041666666668</v>
      </c>
      <c r="E19" s="10">
        <f>'2 этап'!AC20</f>
        <v>0.8890277777777778</v>
      </c>
      <c r="F19" s="11">
        <f t="shared" si="0"/>
        <v>1.3816319444444445</v>
      </c>
      <c r="G19" s="5">
        <v>11</v>
      </c>
      <c r="H19" s="21"/>
      <c r="I19" s="5">
        <v>5</v>
      </c>
      <c r="J19" s="21">
        <v>6</v>
      </c>
    </row>
    <row r="20" spans="1:10" ht="12.75">
      <c r="A20" s="2">
        <v>12</v>
      </c>
      <c r="B20" s="2" t="s">
        <v>21</v>
      </c>
      <c r="C20" s="5" t="s">
        <v>6</v>
      </c>
      <c r="D20" s="10">
        <f>'1 этап'!AF22</f>
        <v>1.75</v>
      </c>
      <c r="E20" s="10">
        <f>'2 этап'!AC17</f>
        <v>0.29435185185185175</v>
      </c>
      <c r="F20" s="11">
        <f t="shared" si="0"/>
        <v>2.044351851851852</v>
      </c>
      <c r="G20" s="5">
        <v>12</v>
      </c>
      <c r="H20" s="21"/>
      <c r="I20" s="5">
        <v>7</v>
      </c>
      <c r="J20" s="21">
        <v>3</v>
      </c>
    </row>
    <row r="21" spans="1:10" ht="12.75">
      <c r="A21" s="2">
        <v>13</v>
      </c>
      <c r="B21" s="2" t="s">
        <v>22</v>
      </c>
      <c r="C21" s="5" t="s">
        <v>6</v>
      </c>
      <c r="D21" s="10">
        <f>'1 этап'!AF23</f>
        <v>1.8756944444444443</v>
      </c>
      <c r="E21" s="10">
        <f>'2 этап'!AC21</f>
        <v>0.9507407407407407</v>
      </c>
      <c r="F21" s="11">
        <f t="shared" si="0"/>
        <v>2.826435185185185</v>
      </c>
      <c r="G21" s="5">
        <v>13</v>
      </c>
      <c r="H21" s="21"/>
      <c r="I21" s="5">
        <v>8</v>
      </c>
      <c r="J21" s="21">
        <v>1.5</v>
      </c>
    </row>
    <row r="22" spans="1:10" ht="12.75">
      <c r="A22" s="2">
        <v>14</v>
      </c>
      <c r="B22" s="2" t="s">
        <v>18</v>
      </c>
      <c r="C22" s="5" t="s">
        <v>6</v>
      </c>
      <c r="D22" s="10">
        <f>'1 этап'!AF20</f>
        <v>1.125</v>
      </c>
      <c r="E22" s="10" t="str">
        <f>'2 этап'!AC22</f>
        <v>Снят</v>
      </c>
      <c r="F22" s="10" t="s">
        <v>49</v>
      </c>
      <c r="G22" s="2"/>
      <c r="H22" s="2"/>
      <c r="I22" s="2"/>
      <c r="J22" s="2"/>
    </row>
    <row r="23" spans="1:10" ht="12.75">
      <c r="A23" s="2"/>
      <c r="B23" s="2" t="s">
        <v>20</v>
      </c>
      <c r="C23" s="5" t="s">
        <v>6</v>
      </c>
      <c r="D23" s="10">
        <f>'1 этап'!AF21</f>
        <v>1.5</v>
      </c>
      <c r="E23" s="10" t="str">
        <f>'2 этап'!AC23</f>
        <v>Снят</v>
      </c>
      <c r="F23" s="10" t="s">
        <v>49</v>
      </c>
      <c r="G23" s="2"/>
      <c r="H23" s="2"/>
      <c r="I23" s="2"/>
      <c r="J23" s="2"/>
    </row>
    <row r="25" spans="1:13" ht="12.75">
      <c r="A25" s="12" t="s">
        <v>45</v>
      </c>
      <c r="B25" s="12"/>
      <c r="C25" s="13" t="s">
        <v>46</v>
      </c>
      <c r="D25" s="12"/>
      <c r="E25" s="12"/>
      <c r="F25" s="12"/>
      <c r="H25" s="13"/>
      <c r="I25" s="13"/>
      <c r="J25" s="13"/>
      <c r="K25" s="13"/>
      <c r="L25" s="13"/>
      <c r="M25" s="13"/>
    </row>
    <row r="26" spans="1:13" ht="12.75">
      <c r="A26" s="14" t="s">
        <v>50</v>
      </c>
      <c r="B26" s="14"/>
      <c r="C26" s="15" t="s">
        <v>51</v>
      </c>
      <c r="D26" s="14"/>
      <c r="E26" s="14"/>
      <c r="F26" s="14"/>
      <c r="H26" s="15"/>
      <c r="I26" s="15"/>
      <c r="J26" s="15"/>
      <c r="K26" s="15"/>
      <c r="L26" s="15"/>
      <c r="M26" s="1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L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66.75390625" style="0" bestFit="1" customWidth="1"/>
    <col min="3" max="3" width="8.75390625" style="0" customWidth="1"/>
    <col min="4" max="6" width="12.75390625" style="0" customWidth="1"/>
    <col min="7" max="8" width="9.875" style="0" bestFit="1" customWidth="1"/>
  </cols>
  <sheetData>
    <row r="7" ht="21.75" customHeight="1"/>
    <row r="8" spans="1:8" ht="38.25">
      <c r="A8" s="7" t="s">
        <v>34</v>
      </c>
      <c r="B8" s="7" t="s">
        <v>55</v>
      </c>
      <c r="C8" s="7" t="s">
        <v>0</v>
      </c>
      <c r="D8" s="8" t="s">
        <v>53</v>
      </c>
      <c r="E8" s="8" t="s">
        <v>54</v>
      </c>
      <c r="F8" s="8" t="s">
        <v>52</v>
      </c>
      <c r="G8" s="8" t="s">
        <v>112</v>
      </c>
      <c r="H8" s="8" t="s">
        <v>114</v>
      </c>
    </row>
    <row r="9" spans="1:8" ht="12.75">
      <c r="A9" s="2">
        <v>1</v>
      </c>
      <c r="B9" s="2" t="s">
        <v>7</v>
      </c>
      <c r="C9" s="5" t="s">
        <v>8</v>
      </c>
      <c r="D9" s="10">
        <f>'1 этап'!AF10</f>
        <v>0.21304398148148151</v>
      </c>
      <c r="E9" s="10">
        <f>'2 этап'!AC9</f>
        <v>0.21008101851851846</v>
      </c>
      <c r="F9" s="10">
        <f>E9+D9</f>
        <v>0.423125</v>
      </c>
      <c r="G9" s="5">
        <v>1</v>
      </c>
      <c r="H9" s="21">
        <v>15</v>
      </c>
    </row>
    <row r="10" spans="1:8" ht="12.75">
      <c r="A10" s="2">
        <v>2</v>
      </c>
      <c r="B10" s="2" t="s">
        <v>11</v>
      </c>
      <c r="C10" s="5" t="s">
        <v>8</v>
      </c>
      <c r="D10" s="10">
        <f>'1 этап'!AF13</f>
        <v>0.24572916666666672</v>
      </c>
      <c r="E10" s="10">
        <f>'2 этап'!AC10</f>
        <v>0.21122685185185186</v>
      </c>
      <c r="F10" s="10">
        <f>E10+D10</f>
        <v>0.4569560185185186</v>
      </c>
      <c r="G10" s="5">
        <v>2</v>
      </c>
      <c r="H10" s="21">
        <v>12</v>
      </c>
    </row>
    <row r="11" spans="1:8" ht="12.75">
      <c r="A11" s="2">
        <v>3</v>
      </c>
      <c r="B11" s="2" t="s">
        <v>9</v>
      </c>
      <c r="C11" s="5" t="s">
        <v>8</v>
      </c>
      <c r="D11" s="10">
        <f>'1 этап'!AF11</f>
        <v>0.23863425925925924</v>
      </c>
      <c r="E11" s="10">
        <f>'2 этап'!AC14</f>
        <v>0.2251157407407408</v>
      </c>
      <c r="F11" s="10">
        <f>E11+D11</f>
        <v>0.46375000000000005</v>
      </c>
      <c r="G11" s="5">
        <v>3</v>
      </c>
      <c r="H11" s="21">
        <v>9</v>
      </c>
    </row>
    <row r="12" spans="1:8" ht="12.75">
      <c r="A12" s="2">
        <v>4</v>
      </c>
      <c r="B12" s="2" t="s">
        <v>16</v>
      </c>
      <c r="C12" s="5" t="s">
        <v>8</v>
      </c>
      <c r="D12" s="10">
        <f>'1 этап'!AF18</f>
        <v>0.3103009259259259</v>
      </c>
      <c r="E12" s="10">
        <f>'2 этап'!AC16</f>
        <v>0.27045138888888887</v>
      </c>
      <c r="F12" s="10">
        <f>E12+D12</f>
        <v>0.5807523148148148</v>
      </c>
      <c r="G12" s="5">
        <v>4</v>
      </c>
      <c r="H12" s="21">
        <v>7.5</v>
      </c>
    </row>
    <row r="13" spans="1:8" ht="12.75">
      <c r="A13" s="2">
        <v>5</v>
      </c>
      <c r="B13" s="2" t="s">
        <v>17</v>
      </c>
      <c r="C13" s="5" t="s">
        <v>8</v>
      </c>
      <c r="D13" s="10">
        <f>'1 этап'!AF19</f>
        <v>0.4926041666666668</v>
      </c>
      <c r="E13" s="10">
        <f>'2 этап'!AC20</f>
        <v>0.8890277777777778</v>
      </c>
      <c r="F13" s="11">
        <f>E13+D13</f>
        <v>1.3816319444444445</v>
      </c>
      <c r="G13" s="5">
        <v>5</v>
      </c>
      <c r="H13" s="21">
        <v>6</v>
      </c>
    </row>
    <row r="15" spans="1:12" ht="12.75">
      <c r="A15" s="12" t="s">
        <v>45</v>
      </c>
      <c r="B15" s="12"/>
      <c r="C15" s="13" t="s">
        <v>46</v>
      </c>
      <c r="D15" s="12"/>
      <c r="E15" s="12"/>
      <c r="F15" s="12"/>
      <c r="H15" s="13"/>
      <c r="I15" s="13"/>
      <c r="J15" s="13"/>
      <c r="K15" s="13"/>
      <c r="L15" s="13"/>
    </row>
    <row r="16" spans="1:12" ht="12.75">
      <c r="A16" s="14" t="s">
        <v>50</v>
      </c>
      <c r="B16" s="14"/>
      <c r="C16" s="15" t="s">
        <v>51</v>
      </c>
      <c r="D16" s="14"/>
      <c r="E16" s="14"/>
      <c r="F16" s="14"/>
      <c r="H16" s="15"/>
      <c r="I16" s="15"/>
      <c r="J16" s="15"/>
      <c r="K16" s="15"/>
      <c r="L16" s="1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L21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5.00390625" style="0" bestFit="1" customWidth="1"/>
    <col min="2" max="2" width="66.75390625" style="0" bestFit="1" customWidth="1"/>
    <col min="3" max="3" width="8.75390625" style="0" customWidth="1"/>
    <col min="4" max="6" width="12.75390625" style="0" customWidth="1"/>
    <col min="7" max="8" width="9.875" style="0" bestFit="1" customWidth="1"/>
  </cols>
  <sheetData>
    <row r="7" ht="21.75" customHeight="1"/>
    <row r="8" spans="1:8" ht="38.25">
      <c r="A8" s="7" t="s">
        <v>34</v>
      </c>
      <c r="B8" s="7" t="s">
        <v>116</v>
      </c>
      <c r="C8" s="7" t="s">
        <v>117</v>
      </c>
      <c r="D8" s="8" t="s">
        <v>118</v>
      </c>
      <c r="E8" s="8" t="s">
        <v>119</v>
      </c>
      <c r="F8" s="8" t="s">
        <v>120</v>
      </c>
      <c r="G8" s="8" t="s">
        <v>112</v>
      </c>
      <c r="H8" s="8" t="s">
        <v>114</v>
      </c>
    </row>
    <row r="9" spans="1:8" ht="12.75">
      <c r="A9" s="2">
        <v>1</v>
      </c>
      <c r="B9" s="2" t="s">
        <v>5</v>
      </c>
      <c r="C9" s="5" t="s">
        <v>6</v>
      </c>
      <c r="D9" s="10">
        <f>'1 этап'!AF9</f>
        <v>0.20778935185185188</v>
      </c>
      <c r="E9" s="10">
        <f>'2 этап'!AC11</f>
        <v>0.21124999999999994</v>
      </c>
      <c r="F9" s="10">
        <f aca="true" t="shared" si="0" ref="F9:F16">E9+D9</f>
        <v>0.4190393518518518</v>
      </c>
      <c r="G9" s="5">
        <v>1</v>
      </c>
      <c r="H9" s="21">
        <v>15</v>
      </c>
    </row>
    <row r="10" spans="1:8" ht="12.75">
      <c r="A10" s="2">
        <v>2</v>
      </c>
      <c r="B10" s="2" t="s">
        <v>10</v>
      </c>
      <c r="C10" s="5" t="s">
        <v>6</v>
      </c>
      <c r="D10" s="10">
        <f>'1 этап'!AF12</f>
        <v>0.24335648148148153</v>
      </c>
      <c r="E10" s="10">
        <f>'2 этап'!AC12</f>
        <v>0.21770833333333334</v>
      </c>
      <c r="F10" s="10">
        <f t="shared" si="0"/>
        <v>0.46106481481481487</v>
      </c>
      <c r="G10" s="5">
        <v>2</v>
      </c>
      <c r="H10" s="21">
        <v>12</v>
      </c>
    </row>
    <row r="11" spans="1:8" ht="12.75">
      <c r="A11" s="2">
        <v>3</v>
      </c>
      <c r="B11" s="2" t="s">
        <v>12</v>
      </c>
      <c r="C11" s="5" t="s">
        <v>6</v>
      </c>
      <c r="D11" s="10">
        <f>'1 этап'!AF17</f>
        <v>0.2721296296296297</v>
      </c>
      <c r="E11" s="10">
        <f>'2 этап'!AC13</f>
        <v>0.22118055555555555</v>
      </c>
      <c r="F11" s="10">
        <f t="shared" si="0"/>
        <v>0.49331018518518527</v>
      </c>
      <c r="G11" s="5">
        <v>3</v>
      </c>
      <c r="H11" s="21">
        <v>9</v>
      </c>
    </row>
    <row r="12" spans="1:8" ht="12.75">
      <c r="A12" s="2">
        <v>4</v>
      </c>
      <c r="B12" s="2" t="s">
        <v>15</v>
      </c>
      <c r="C12" s="5" t="s">
        <v>6</v>
      </c>
      <c r="D12" s="10">
        <f>'1 этап'!AF16</f>
        <v>0.2619560185185185</v>
      </c>
      <c r="E12" s="10">
        <f>'2 этап'!AC15</f>
        <v>0.2597453703703704</v>
      </c>
      <c r="F12" s="10">
        <f t="shared" si="0"/>
        <v>0.5217013888888888</v>
      </c>
      <c r="G12" s="5">
        <v>4</v>
      </c>
      <c r="H12" s="21">
        <v>7.5</v>
      </c>
    </row>
    <row r="13" spans="1:8" ht="12.75">
      <c r="A13" s="2">
        <v>5</v>
      </c>
      <c r="B13" s="2" t="s">
        <v>13</v>
      </c>
      <c r="C13" s="5" t="s">
        <v>6</v>
      </c>
      <c r="D13" s="10">
        <f>'1 этап'!AF14</f>
        <v>0.24707175925925923</v>
      </c>
      <c r="E13" s="10">
        <f>'2 этап'!AC18</f>
        <v>0.3081712962962962</v>
      </c>
      <c r="F13" s="10">
        <f t="shared" si="0"/>
        <v>0.5552430555555554</v>
      </c>
      <c r="G13" s="5">
        <v>5</v>
      </c>
      <c r="H13" s="21">
        <v>6</v>
      </c>
    </row>
    <row r="14" spans="1:8" ht="12.75">
      <c r="A14" s="2">
        <v>6</v>
      </c>
      <c r="B14" s="2" t="s">
        <v>14</v>
      </c>
      <c r="C14" s="5" t="s">
        <v>6</v>
      </c>
      <c r="D14" s="10">
        <f>'1 этап'!AF15</f>
        <v>0.25690972222222214</v>
      </c>
      <c r="E14" s="10">
        <f>'2 этап'!AC19</f>
        <v>0.7995486111111111</v>
      </c>
      <c r="F14" s="11">
        <f t="shared" si="0"/>
        <v>1.0564583333333333</v>
      </c>
      <c r="G14" s="5">
        <v>6</v>
      </c>
      <c r="H14" s="21">
        <v>4.5</v>
      </c>
    </row>
    <row r="15" spans="1:8" ht="12.75">
      <c r="A15" s="2">
        <v>7</v>
      </c>
      <c r="B15" s="2" t="s">
        <v>21</v>
      </c>
      <c r="C15" s="5" t="s">
        <v>6</v>
      </c>
      <c r="D15" s="10">
        <f>'1 этап'!AF22</f>
        <v>1.75</v>
      </c>
      <c r="E15" s="10">
        <f>'2 этап'!AC17</f>
        <v>0.29435185185185175</v>
      </c>
      <c r="F15" s="11">
        <f t="shared" si="0"/>
        <v>2.044351851851852</v>
      </c>
      <c r="G15" s="5">
        <v>7</v>
      </c>
      <c r="H15" s="21">
        <v>3</v>
      </c>
    </row>
    <row r="16" spans="1:8" ht="12.75">
      <c r="A16" s="2">
        <v>8</v>
      </c>
      <c r="B16" s="2" t="s">
        <v>22</v>
      </c>
      <c r="C16" s="5" t="s">
        <v>6</v>
      </c>
      <c r="D16" s="10">
        <f>'1 этап'!AF23</f>
        <v>1.8756944444444443</v>
      </c>
      <c r="E16" s="10">
        <f>'2 этап'!AC21</f>
        <v>0.9507407407407407</v>
      </c>
      <c r="F16" s="11">
        <f t="shared" si="0"/>
        <v>2.826435185185185</v>
      </c>
      <c r="G16" s="5">
        <v>8</v>
      </c>
      <c r="H16" s="21">
        <v>1.5</v>
      </c>
    </row>
    <row r="17" spans="1:8" ht="12.75">
      <c r="A17" s="2">
        <v>9</v>
      </c>
      <c r="B17" s="2" t="s">
        <v>18</v>
      </c>
      <c r="C17" s="5" t="s">
        <v>6</v>
      </c>
      <c r="D17" s="10">
        <f>'1 этап'!AF20</f>
        <v>1.125</v>
      </c>
      <c r="E17" s="10" t="str">
        <f>'2 этап'!AC22</f>
        <v>Снят</v>
      </c>
      <c r="F17" s="10" t="s">
        <v>49</v>
      </c>
      <c r="G17" s="2"/>
      <c r="H17" s="2"/>
    </row>
    <row r="18" spans="1:8" ht="12.75">
      <c r="A18" s="2"/>
      <c r="B18" s="2" t="s">
        <v>20</v>
      </c>
      <c r="C18" s="5" t="s">
        <v>6</v>
      </c>
      <c r="D18" s="10">
        <f>'1 этап'!AF21</f>
        <v>1.5</v>
      </c>
      <c r="E18" s="10" t="str">
        <f>'2 этап'!AC23</f>
        <v>Снят</v>
      </c>
      <c r="F18" s="10" t="s">
        <v>49</v>
      </c>
      <c r="G18" s="2"/>
      <c r="H18" s="2"/>
    </row>
    <row r="20" spans="1:12" ht="12.75">
      <c r="A20" s="12" t="s">
        <v>45</v>
      </c>
      <c r="B20" s="12"/>
      <c r="C20" s="13" t="s">
        <v>46</v>
      </c>
      <c r="D20" s="12"/>
      <c r="E20" s="12"/>
      <c r="F20" s="12"/>
      <c r="H20" s="13"/>
      <c r="I20" s="13"/>
      <c r="J20" s="13"/>
      <c r="K20" s="13"/>
      <c r="L20" s="13"/>
    </row>
    <row r="21" spans="1:12" ht="12.75">
      <c r="A21" s="14" t="s">
        <v>50</v>
      </c>
      <c r="B21" s="14"/>
      <c r="C21" s="15" t="s">
        <v>51</v>
      </c>
      <c r="D21" s="14"/>
      <c r="E21" s="14"/>
      <c r="F21" s="14"/>
      <c r="H21" s="15"/>
      <c r="I21" s="15"/>
      <c r="J21" s="15"/>
      <c r="K21" s="15"/>
      <c r="L21" s="1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K36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16.375" style="0" customWidth="1"/>
    <col min="3" max="4" width="17.875" style="0" customWidth="1"/>
    <col min="5" max="5" width="14.875" style="0" bestFit="1" customWidth="1"/>
    <col min="6" max="6" width="5.25390625" style="0" customWidth="1"/>
    <col min="7" max="7" width="23.00390625" style="0" customWidth="1"/>
    <col min="8" max="8" width="6.125" style="0" customWidth="1"/>
    <col min="9" max="9" width="7.125" style="0" customWidth="1"/>
    <col min="10" max="10" width="8.75390625" style="0" customWidth="1"/>
    <col min="11" max="11" width="17.00390625" style="0" customWidth="1"/>
  </cols>
  <sheetData>
    <row r="6" spans="1:11" ht="18.75">
      <c r="A6" s="49" t="s">
        <v>56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8.75">
      <c r="A7" s="49" t="s">
        <v>57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9.5" thickBot="1">
      <c r="A8" s="50" t="s">
        <v>147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6.5" thickBot="1">
      <c r="A9" s="48" t="s">
        <v>58</v>
      </c>
      <c r="B9" s="48" t="s">
        <v>59</v>
      </c>
      <c r="C9" s="48"/>
      <c r="D9" s="48" t="s">
        <v>60</v>
      </c>
      <c r="E9" s="48"/>
      <c r="F9" s="48" t="s">
        <v>61</v>
      </c>
      <c r="G9" s="48"/>
      <c r="H9" s="48"/>
      <c r="I9" s="51" t="s">
        <v>62</v>
      </c>
      <c r="J9" s="51" t="s">
        <v>63</v>
      </c>
      <c r="K9" s="48" t="s">
        <v>64</v>
      </c>
    </row>
    <row r="10" spans="1:11" ht="32.25" thickBot="1">
      <c r="A10" s="48"/>
      <c r="B10" s="16" t="s">
        <v>65</v>
      </c>
      <c r="C10" s="48" t="s">
        <v>66</v>
      </c>
      <c r="D10" s="16" t="s">
        <v>67</v>
      </c>
      <c r="E10" s="48" t="s">
        <v>66</v>
      </c>
      <c r="F10" s="48" t="s">
        <v>68</v>
      </c>
      <c r="G10" s="48" t="s">
        <v>67</v>
      </c>
      <c r="H10" s="48" t="s">
        <v>69</v>
      </c>
      <c r="I10" s="51"/>
      <c r="J10" s="51"/>
      <c r="K10" s="48"/>
    </row>
    <row r="11" spans="1:11" ht="16.5" thickBot="1">
      <c r="A11" s="48"/>
      <c r="B11" s="16" t="s">
        <v>70</v>
      </c>
      <c r="C11" s="48"/>
      <c r="D11" s="16" t="s">
        <v>70</v>
      </c>
      <c r="E11" s="48"/>
      <c r="F11" s="48"/>
      <c r="G11" s="48"/>
      <c r="H11" s="48"/>
      <c r="I11" s="51"/>
      <c r="J11" s="51"/>
      <c r="K11" s="48"/>
    </row>
    <row r="12" spans="1:11" ht="13.5" customHeight="1">
      <c r="A12" s="39">
        <v>1</v>
      </c>
      <c r="B12" s="36" t="s">
        <v>83</v>
      </c>
      <c r="C12" s="36" t="s">
        <v>84</v>
      </c>
      <c r="D12" s="36" t="s">
        <v>85</v>
      </c>
      <c r="E12" s="36" t="s">
        <v>84</v>
      </c>
      <c r="F12" s="30">
        <v>210</v>
      </c>
      <c r="G12" s="17" t="s">
        <v>86</v>
      </c>
      <c r="H12" s="30" t="s">
        <v>76</v>
      </c>
      <c r="I12" s="34" t="s">
        <v>124</v>
      </c>
      <c r="J12" s="32" t="s">
        <v>135</v>
      </c>
      <c r="K12" s="26" t="s">
        <v>144</v>
      </c>
    </row>
    <row r="13" spans="1:11" ht="13.5" customHeight="1" thickBot="1">
      <c r="A13" s="40"/>
      <c r="B13" s="37"/>
      <c r="C13" s="37"/>
      <c r="D13" s="37"/>
      <c r="E13" s="37"/>
      <c r="F13" s="31"/>
      <c r="G13" s="18" t="s">
        <v>87</v>
      </c>
      <c r="H13" s="31"/>
      <c r="I13" s="35"/>
      <c r="J13" s="33"/>
      <c r="K13" s="45"/>
    </row>
    <row r="14" spans="1:11" ht="13.5" customHeight="1">
      <c r="A14" s="40"/>
      <c r="B14" s="37"/>
      <c r="C14" s="37"/>
      <c r="D14" s="37"/>
      <c r="E14" s="37"/>
      <c r="F14" s="30">
        <v>211</v>
      </c>
      <c r="G14" s="17" t="s">
        <v>88</v>
      </c>
      <c r="H14" s="30" t="s">
        <v>81</v>
      </c>
      <c r="I14" s="34" t="s">
        <v>125</v>
      </c>
      <c r="J14" s="32" t="s">
        <v>136</v>
      </c>
      <c r="K14" s="45"/>
    </row>
    <row r="15" spans="1:11" ht="13.5" customHeight="1" thickBot="1">
      <c r="A15" s="40"/>
      <c r="B15" s="37"/>
      <c r="C15" s="37"/>
      <c r="D15" s="37"/>
      <c r="E15" s="37"/>
      <c r="F15" s="31"/>
      <c r="G15" s="18" t="s">
        <v>89</v>
      </c>
      <c r="H15" s="31"/>
      <c r="I15" s="35"/>
      <c r="J15" s="33"/>
      <c r="K15" s="45"/>
    </row>
    <row r="16" spans="1:11" ht="13.5" customHeight="1">
      <c r="A16" s="40"/>
      <c r="B16" s="37"/>
      <c r="C16" s="37"/>
      <c r="D16" s="37"/>
      <c r="E16" s="37"/>
      <c r="F16" s="30">
        <v>212</v>
      </c>
      <c r="G16" s="17" t="s">
        <v>90</v>
      </c>
      <c r="H16" s="30" t="s">
        <v>76</v>
      </c>
      <c r="I16" s="34" t="s">
        <v>126</v>
      </c>
      <c r="J16" s="32" t="s">
        <v>137</v>
      </c>
      <c r="K16" s="45"/>
    </row>
    <row r="17" spans="1:11" ht="13.5" customHeight="1" thickBot="1">
      <c r="A17" s="42"/>
      <c r="B17" s="38"/>
      <c r="C17" s="38"/>
      <c r="D17" s="38"/>
      <c r="E17" s="38"/>
      <c r="F17" s="31"/>
      <c r="G17" s="18" t="s">
        <v>91</v>
      </c>
      <c r="H17" s="31"/>
      <c r="I17" s="35"/>
      <c r="J17" s="33"/>
      <c r="K17" s="46"/>
    </row>
    <row r="18" spans="1:11" ht="13.5" customHeight="1">
      <c r="A18" s="39">
        <v>2</v>
      </c>
      <c r="B18" s="36" t="s">
        <v>71</v>
      </c>
      <c r="C18" s="39" t="s">
        <v>72</v>
      </c>
      <c r="D18" s="36" t="s">
        <v>73</v>
      </c>
      <c r="E18" s="36" t="s">
        <v>74</v>
      </c>
      <c r="F18" s="30">
        <v>204</v>
      </c>
      <c r="G18" s="17" t="s">
        <v>75</v>
      </c>
      <c r="H18" s="30" t="s">
        <v>76</v>
      </c>
      <c r="I18" s="34" t="s">
        <v>121</v>
      </c>
      <c r="J18" s="32" t="s">
        <v>132</v>
      </c>
      <c r="K18" s="26" t="s">
        <v>143</v>
      </c>
    </row>
    <row r="19" spans="1:11" ht="13.5" customHeight="1" thickBot="1">
      <c r="A19" s="40"/>
      <c r="B19" s="37"/>
      <c r="C19" s="40"/>
      <c r="D19" s="37"/>
      <c r="E19" s="37"/>
      <c r="F19" s="31"/>
      <c r="G19" s="18" t="s">
        <v>77</v>
      </c>
      <c r="H19" s="31"/>
      <c r="I19" s="35"/>
      <c r="J19" s="33"/>
      <c r="K19" s="45"/>
    </row>
    <row r="20" spans="1:11" ht="13.5" customHeight="1">
      <c r="A20" s="40"/>
      <c r="B20" s="37"/>
      <c r="C20" s="40"/>
      <c r="D20" s="37"/>
      <c r="E20" s="37"/>
      <c r="F20" s="30">
        <v>206</v>
      </c>
      <c r="G20" s="17" t="s">
        <v>78</v>
      </c>
      <c r="H20" s="30" t="s">
        <v>76</v>
      </c>
      <c r="I20" s="34" t="s">
        <v>122</v>
      </c>
      <c r="J20" s="32" t="s">
        <v>133</v>
      </c>
      <c r="K20" s="45"/>
    </row>
    <row r="21" spans="1:11" ht="13.5" customHeight="1" thickBot="1">
      <c r="A21" s="40"/>
      <c r="B21" s="37"/>
      <c r="C21" s="40"/>
      <c r="D21" s="37"/>
      <c r="E21" s="37"/>
      <c r="F21" s="31"/>
      <c r="G21" s="18" t="s">
        <v>79</v>
      </c>
      <c r="H21" s="31"/>
      <c r="I21" s="35"/>
      <c r="J21" s="33"/>
      <c r="K21" s="45"/>
    </row>
    <row r="22" spans="1:11" ht="13.5" customHeight="1">
      <c r="A22" s="40"/>
      <c r="B22" s="37"/>
      <c r="C22" s="40"/>
      <c r="D22" s="37"/>
      <c r="E22" s="37"/>
      <c r="F22" s="30">
        <v>208</v>
      </c>
      <c r="G22" s="17" t="s">
        <v>80</v>
      </c>
      <c r="H22" s="30" t="s">
        <v>81</v>
      </c>
      <c r="I22" s="34" t="s">
        <v>123</v>
      </c>
      <c r="J22" s="32" t="s">
        <v>134</v>
      </c>
      <c r="K22" s="45"/>
    </row>
    <row r="23" spans="1:11" ht="13.5" customHeight="1" thickBot="1">
      <c r="A23" s="42"/>
      <c r="B23" s="38"/>
      <c r="C23" s="42"/>
      <c r="D23" s="38"/>
      <c r="E23" s="38"/>
      <c r="F23" s="31"/>
      <c r="G23" s="18" t="s">
        <v>82</v>
      </c>
      <c r="H23" s="31"/>
      <c r="I23" s="35"/>
      <c r="J23" s="33"/>
      <c r="K23" s="46"/>
    </row>
    <row r="24" spans="1:11" ht="13.5" customHeight="1">
      <c r="A24" s="39">
        <v>3</v>
      </c>
      <c r="B24" s="36" t="s">
        <v>92</v>
      </c>
      <c r="C24" s="36" t="s">
        <v>93</v>
      </c>
      <c r="D24" s="36" t="s">
        <v>94</v>
      </c>
      <c r="E24" s="36" t="s">
        <v>93</v>
      </c>
      <c r="F24" s="30">
        <v>205</v>
      </c>
      <c r="G24" s="17" t="s">
        <v>95</v>
      </c>
      <c r="H24" s="30" t="s">
        <v>81</v>
      </c>
      <c r="I24" s="34" t="s">
        <v>127</v>
      </c>
      <c r="J24" s="32" t="s">
        <v>138</v>
      </c>
      <c r="K24" s="26" t="s">
        <v>145</v>
      </c>
    </row>
    <row r="25" spans="1:11" ht="13.5" customHeight="1" thickBot="1">
      <c r="A25" s="47"/>
      <c r="B25" s="37"/>
      <c r="C25" s="37"/>
      <c r="D25" s="37"/>
      <c r="E25" s="37"/>
      <c r="F25" s="31"/>
      <c r="G25" s="18" t="s">
        <v>96</v>
      </c>
      <c r="H25" s="31"/>
      <c r="I25" s="35"/>
      <c r="J25" s="33"/>
      <c r="K25" s="43"/>
    </row>
    <row r="26" spans="1:11" ht="13.5" customHeight="1">
      <c r="A26" s="47"/>
      <c r="B26" s="37"/>
      <c r="C26" s="37"/>
      <c r="D26" s="37"/>
      <c r="E26" s="37"/>
      <c r="F26" s="30">
        <v>215</v>
      </c>
      <c r="G26" s="17" t="s">
        <v>97</v>
      </c>
      <c r="H26" s="30" t="s">
        <v>81</v>
      </c>
      <c r="I26" s="34" t="s">
        <v>128</v>
      </c>
      <c r="J26" s="32" t="s">
        <v>139</v>
      </c>
      <c r="K26" s="43"/>
    </row>
    <row r="27" spans="1:11" ht="13.5" customHeight="1" thickBot="1">
      <c r="A27" s="42"/>
      <c r="B27" s="38"/>
      <c r="C27" s="38"/>
      <c r="D27" s="38"/>
      <c r="E27" s="38"/>
      <c r="F27" s="31"/>
      <c r="G27" s="18" t="s">
        <v>98</v>
      </c>
      <c r="H27" s="31"/>
      <c r="I27" s="35"/>
      <c r="J27" s="33"/>
      <c r="K27" s="44"/>
    </row>
    <row r="28" spans="1:11" ht="13.5" customHeight="1">
      <c r="A28" s="39">
        <v>4</v>
      </c>
      <c r="B28" s="36" t="s">
        <v>99</v>
      </c>
      <c r="C28" s="36" t="s">
        <v>100</v>
      </c>
      <c r="D28" s="36" t="s">
        <v>101</v>
      </c>
      <c r="E28" s="36" t="s">
        <v>102</v>
      </c>
      <c r="F28" s="30">
        <v>214</v>
      </c>
      <c r="G28" s="17" t="s">
        <v>103</v>
      </c>
      <c r="H28" s="30" t="s">
        <v>81</v>
      </c>
      <c r="I28" s="34" t="s">
        <v>129</v>
      </c>
      <c r="J28" s="32" t="s">
        <v>140</v>
      </c>
      <c r="K28" s="26" t="s">
        <v>146</v>
      </c>
    </row>
    <row r="29" spans="1:11" ht="13.5" customHeight="1" thickBot="1">
      <c r="A29" s="40"/>
      <c r="B29" s="37"/>
      <c r="C29" s="37"/>
      <c r="D29" s="37"/>
      <c r="E29" s="37"/>
      <c r="F29" s="31"/>
      <c r="G29" s="18" t="s">
        <v>113</v>
      </c>
      <c r="H29" s="31"/>
      <c r="I29" s="35"/>
      <c r="J29" s="33"/>
      <c r="K29" s="27"/>
    </row>
    <row r="30" spans="1:11" ht="13.5" customHeight="1">
      <c r="A30" s="40"/>
      <c r="B30" s="37"/>
      <c r="C30" s="37"/>
      <c r="D30" s="37"/>
      <c r="E30" s="37"/>
      <c r="F30" s="30">
        <v>217</v>
      </c>
      <c r="G30" s="17" t="s">
        <v>104</v>
      </c>
      <c r="H30" s="30" t="s">
        <v>76</v>
      </c>
      <c r="I30" s="34" t="s">
        <v>130</v>
      </c>
      <c r="J30" s="32" t="s">
        <v>141</v>
      </c>
      <c r="K30" s="27"/>
    </row>
    <row r="31" spans="1:11" ht="13.5" customHeight="1" thickBot="1">
      <c r="A31" s="41"/>
      <c r="B31" s="37"/>
      <c r="C31" s="37"/>
      <c r="D31" s="37"/>
      <c r="E31" s="37"/>
      <c r="F31" s="31"/>
      <c r="G31" s="18" t="s">
        <v>105</v>
      </c>
      <c r="H31" s="31"/>
      <c r="I31" s="35"/>
      <c r="J31" s="33"/>
      <c r="K31" s="28"/>
    </row>
    <row r="32" spans="1:11" ht="13.5" customHeight="1">
      <c r="A32" s="41"/>
      <c r="B32" s="37"/>
      <c r="C32" s="37"/>
      <c r="D32" s="37"/>
      <c r="E32" s="37"/>
      <c r="F32" s="30">
        <v>219</v>
      </c>
      <c r="G32" s="17" t="s">
        <v>106</v>
      </c>
      <c r="H32" s="30" t="s">
        <v>76</v>
      </c>
      <c r="I32" s="34" t="s">
        <v>131</v>
      </c>
      <c r="J32" s="32" t="s">
        <v>142</v>
      </c>
      <c r="K32" s="28"/>
    </row>
    <row r="33" spans="1:11" ht="13.5" customHeight="1" thickBot="1">
      <c r="A33" s="42"/>
      <c r="B33" s="38"/>
      <c r="C33" s="38"/>
      <c r="D33" s="38"/>
      <c r="E33" s="38"/>
      <c r="F33" s="31"/>
      <c r="G33" s="18" t="s">
        <v>107</v>
      </c>
      <c r="H33" s="31"/>
      <c r="I33" s="35"/>
      <c r="J33" s="33"/>
      <c r="K33" s="29"/>
    </row>
    <row r="34" spans="1:11" ht="2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6" ht="12.75">
      <c r="A35" s="20" t="s">
        <v>108</v>
      </c>
      <c r="F35" s="20" t="s">
        <v>109</v>
      </c>
    </row>
    <row r="36" spans="1:6" ht="12.75">
      <c r="A36" t="s">
        <v>48</v>
      </c>
      <c r="C36" t="s">
        <v>110</v>
      </c>
      <c r="F36" t="s">
        <v>51</v>
      </c>
    </row>
  </sheetData>
  <mergeCells count="83">
    <mergeCell ref="E10:E11"/>
    <mergeCell ref="F10:F11"/>
    <mergeCell ref="G10:G11"/>
    <mergeCell ref="A6:K6"/>
    <mergeCell ref="A7:K7"/>
    <mergeCell ref="A8:K8"/>
    <mergeCell ref="A9:A11"/>
    <mergeCell ref="B9:C9"/>
    <mergeCell ref="D9:E9"/>
    <mergeCell ref="F9:H9"/>
    <mergeCell ref="I9:I11"/>
    <mergeCell ref="J9:J11"/>
    <mergeCell ref="K9:K11"/>
    <mergeCell ref="I22:I23"/>
    <mergeCell ref="H10:H11"/>
    <mergeCell ref="A18:A23"/>
    <mergeCell ref="B18:B23"/>
    <mergeCell ref="C18:C23"/>
    <mergeCell ref="D18:D23"/>
    <mergeCell ref="E18:E23"/>
    <mergeCell ref="F18:F19"/>
    <mergeCell ref="H18:H19"/>
    <mergeCell ref="C10:C11"/>
    <mergeCell ref="J18:J19"/>
    <mergeCell ref="K18:K23"/>
    <mergeCell ref="F20:F21"/>
    <mergeCell ref="H20:H21"/>
    <mergeCell ref="I20:I21"/>
    <mergeCell ref="J20:J21"/>
    <mergeCell ref="J22:J23"/>
    <mergeCell ref="I18:I19"/>
    <mergeCell ref="F22:F23"/>
    <mergeCell ref="H22:H23"/>
    <mergeCell ref="E12:E17"/>
    <mergeCell ref="F12:F13"/>
    <mergeCell ref="H12:H13"/>
    <mergeCell ref="I12:I13"/>
    <mergeCell ref="I16:I17"/>
    <mergeCell ref="A12:A17"/>
    <mergeCell ref="B12:B17"/>
    <mergeCell ref="C12:C17"/>
    <mergeCell ref="D12:D17"/>
    <mergeCell ref="F24:F25"/>
    <mergeCell ref="F26:F27"/>
    <mergeCell ref="F14:F15"/>
    <mergeCell ref="H14:H15"/>
    <mergeCell ref="F16:F17"/>
    <mergeCell ref="H16:H17"/>
    <mergeCell ref="H24:H25"/>
    <mergeCell ref="H26:H27"/>
    <mergeCell ref="A24:A27"/>
    <mergeCell ref="B24:B27"/>
    <mergeCell ref="C24:C27"/>
    <mergeCell ref="E24:E27"/>
    <mergeCell ref="D24:D27"/>
    <mergeCell ref="J16:J17"/>
    <mergeCell ref="K24:K27"/>
    <mergeCell ref="I24:I25"/>
    <mergeCell ref="J24:J25"/>
    <mergeCell ref="K12:K17"/>
    <mergeCell ref="I14:I15"/>
    <mergeCell ref="J14:J15"/>
    <mergeCell ref="I26:I27"/>
    <mergeCell ref="J26:J27"/>
    <mergeCell ref="J12:J13"/>
    <mergeCell ref="A28:A33"/>
    <mergeCell ref="B28:B33"/>
    <mergeCell ref="C28:C33"/>
    <mergeCell ref="D28:D33"/>
    <mergeCell ref="E28:E33"/>
    <mergeCell ref="F28:F29"/>
    <mergeCell ref="H28:H29"/>
    <mergeCell ref="I28:I29"/>
    <mergeCell ref="I32:I33"/>
    <mergeCell ref="K28:K33"/>
    <mergeCell ref="F30:F31"/>
    <mergeCell ref="H30:H31"/>
    <mergeCell ref="F32:F33"/>
    <mergeCell ref="H32:H33"/>
    <mergeCell ref="J32:J33"/>
    <mergeCell ref="I30:I31"/>
    <mergeCell ref="J30:J31"/>
    <mergeCell ref="J28:J29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G2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66.75390625" style="0" bestFit="1" customWidth="1"/>
    <col min="3" max="3" width="13.625" style="0" customWidth="1"/>
    <col min="4" max="4" width="30.75390625" style="0" customWidth="1"/>
  </cols>
  <sheetData>
    <row r="7" ht="40.5" customHeight="1"/>
    <row r="8" spans="1:4" ht="20.25" customHeight="1">
      <c r="A8" s="7" t="s">
        <v>34</v>
      </c>
      <c r="B8" s="7" t="s">
        <v>55</v>
      </c>
      <c r="C8" s="7" t="s">
        <v>0</v>
      </c>
      <c r="D8" s="8" t="s">
        <v>148</v>
      </c>
    </row>
    <row r="9" spans="1:4" ht="12.75">
      <c r="A9" s="2">
        <v>1</v>
      </c>
      <c r="B9" s="2" t="s">
        <v>7</v>
      </c>
      <c r="C9" s="5" t="s">
        <v>8</v>
      </c>
      <c r="D9" s="10">
        <v>0.0019212962962962962</v>
      </c>
    </row>
    <row r="10" spans="1:4" ht="12.75">
      <c r="A10" s="2">
        <v>2</v>
      </c>
      <c r="B10" s="2" t="s">
        <v>21</v>
      </c>
      <c r="C10" s="5" t="s">
        <v>6</v>
      </c>
      <c r="D10" s="10">
        <v>0.0019444444444444442</v>
      </c>
    </row>
    <row r="11" spans="1:4" ht="12.75">
      <c r="A11" s="2">
        <v>3</v>
      </c>
      <c r="B11" s="2" t="s">
        <v>16</v>
      </c>
      <c r="C11" s="5" t="s">
        <v>8</v>
      </c>
      <c r="D11" s="10">
        <v>0.001979166666666667</v>
      </c>
    </row>
    <row r="12" spans="1:4" ht="12.75">
      <c r="A12" s="2">
        <v>4</v>
      </c>
      <c r="B12" s="2" t="s">
        <v>11</v>
      </c>
      <c r="C12" s="5" t="s">
        <v>8</v>
      </c>
      <c r="D12" s="10">
        <v>0.001990740740740741</v>
      </c>
    </row>
    <row r="13" spans="1:4" ht="12.75">
      <c r="A13" s="2">
        <v>5</v>
      </c>
      <c r="B13" s="2" t="s">
        <v>12</v>
      </c>
      <c r="C13" s="5" t="s">
        <v>6</v>
      </c>
      <c r="D13" s="10">
        <v>0.001990740740740741</v>
      </c>
    </row>
    <row r="14" spans="1:4" ht="12.75">
      <c r="A14" s="2">
        <v>6</v>
      </c>
      <c r="B14" s="2" t="s">
        <v>9</v>
      </c>
      <c r="C14" s="5" t="s">
        <v>8</v>
      </c>
      <c r="D14" s="10">
        <v>0.0020370370370370373</v>
      </c>
    </row>
    <row r="15" spans="1:4" ht="12.75">
      <c r="A15" s="2">
        <v>7</v>
      </c>
      <c r="B15" s="2" t="s">
        <v>5</v>
      </c>
      <c r="C15" s="5" t="s">
        <v>6</v>
      </c>
      <c r="D15" s="10">
        <v>0.0020486111111111113</v>
      </c>
    </row>
    <row r="16" spans="1:4" ht="12.75">
      <c r="A16" s="2">
        <v>8</v>
      </c>
      <c r="B16" s="2" t="s">
        <v>13</v>
      </c>
      <c r="C16" s="5" t="s">
        <v>6</v>
      </c>
      <c r="D16" s="10">
        <v>0.0020486111111111113</v>
      </c>
    </row>
    <row r="17" spans="1:4" ht="12.75">
      <c r="A17" s="2">
        <v>9</v>
      </c>
      <c r="B17" s="2" t="s">
        <v>10</v>
      </c>
      <c r="C17" s="5" t="s">
        <v>6</v>
      </c>
      <c r="D17" s="10">
        <v>0.0020717592592592593</v>
      </c>
    </row>
    <row r="18" spans="1:4" ht="12.75">
      <c r="A18" s="2">
        <v>10</v>
      </c>
      <c r="B18" s="2" t="s">
        <v>15</v>
      </c>
      <c r="C18" s="5" t="s">
        <v>6</v>
      </c>
      <c r="D18" s="10">
        <v>0.0021296296296296298</v>
      </c>
    </row>
    <row r="19" spans="1:4" ht="12.75">
      <c r="A19" s="2">
        <v>11</v>
      </c>
      <c r="B19" s="2" t="s">
        <v>22</v>
      </c>
      <c r="C19" s="5" t="s">
        <v>6</v>
      </c>
      <c r="D19" s="10">
        <v>0.0022800925925925927</v>
      </c>
    </row>
    <row r="20" spans="1:4" ht="12.75">
      <c r="A20" s="2"/>
      <c r="B20" s="2" t="s">
        <v>14</v>
      </c>
      <c r="C20" s="5" t="s">
        <v>6</v>
      </c>
      <c r="D20" s="10" t="s">
        <v>149</v>
      </c>
    </row>
    <row r="21" spans="1:4" ht="12.75">
      <c r="A21" s="2"/>
      <c r="B21" s="2" t="s">
        <v>17</v>
      </c>
      <c r="C21" s="5" t="s">
        <v>8</v>
      </c>
      <c r="D21" s="10" t="s">
        <v>149</v>
      </c>
    </row>
    <row r="22" spans="1:4" ht="12.75">
      <c r="A22" s="2"/>
      <c r="B22" s="2" t="s">
        <v>18</v>
      </c>
      <c r="C22" s="5" t="s">
        <v>6</v>
      </c>
      <c r="D22" s="10" t="s">
        <v>149</v>
      </c>
    </row>
    <row r="23" spans="1:4" ht="12.75">
      <c r="A23" s="2"/>
      <c r="B23" s="2" t="s">
        <v>20</v>
      </c>
      <c r="C23" s="5" t="s">
        <v>6</v>
      </c>
      <c r="D23" s="10" t="s">
        <v>149</v>
      </c>
    </row>
    <row r="25" spans="1:7" ht="12.75">
      <c r="A25" s="12" t="s">
        <v>45</v>
      </c>
      <c r="B25" s="12"/>
      <c r="C25" s="13" t="s">
        <v>46</v>
      </c>
      <c r="D25" s="12"/>
      <c r="E25" s="13"/>
      <c r="F25" s="13"/>
      <c r="G25" s="13"/>
    </row>
    <row r="26" spans="1:7" ht="12.75">
      <c r="A26" s="14" t="s">
        <v>50</v>
      </c>
      <c r="B26" s="14"/>
      <c r="C26" s="15" t="s">
        <v>51</v>
      </c>
      <c r="D26" s="14"/>
      <c r="E26" s="15"/>
      <c r="F26" s="15"/>
      <c r="G26" s="1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</dc:creator>
  <cp:keywords/>
  <dc:description/>
  <cp:lastModifiedBy>Alex</cp:lastModifiedBy>
  <cp:lastPrinted>2007-05-13T11:13:16Z</cp:lastPrinted>
  <dcterms:created xsi:type="dcterms:W3CDTF">2007-05-11T18:29:30Z</dcterms:created>
  <dcterms:modified xsi:type="dcterms:W3CDTF">2007-05-16T08:39:21Z</dcterms:modified>
  <cp:category/>
  <cp:version/>
  <cp:contentType/>
  <cp:contentStatus/>
</cp:coreProperties>
</file>